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64 сесія\Добробут\"/>
    </mc:Choice>
  </mc:AlternateContent>
  <xr:revisionPtr revIDLastSave="0" documentId="13_ncr:1_{940E7D15-A68E-446A-B554-B0F7BC700E1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. Фін план тис.грн(2)" sheetId="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</externalReferences>
  <definedNames>
    <definedName name="__123Graph_XGRAPH3" localSheetId="0" hidden="1">[1]GDP!#REF!</definedName>
    <definedName name="__123Graph_XGRAPH3" hidden="1">[1]GDP!#REF!</definedName>
    <definedName name="aa">'[2]1993'!$A$1:$IV$3,'[2]1993'!$A$1:$A$65536</definedName>
    <definedName name="ad">'[3]МТР Газ України'!$B$1</definedName>
    <definedName name="as">'[4]МТР Газ України'!$B$1</definedName>
    <definedName name="asdf">[5]Inform!$E$6</definedName>
    <definedName name="asdfg">[5]Inform!$F$2</definedName>
    <definedName name="BuiltIn_Print_Area___1___1" localSheetId="0">#REF!</definedName>
    <definedName name="BuiltIn_Print_Area___1___1">#REF!</definedName>
    <definedName name="ClDate">[6]Inform!$E$6</definedName>
    <definedName name="ClDate_21">[7]Inform!$E$6</definedName>
    <definedName name="ClDate_25">[7]Inform!$E$6</definedName>
    <definedName name="ClDate_6">[8]Inform!$E$6</definedName>
    <definedName name="CompName">[6]Inform!$F$2</definedName>
    <definedName name="CompName_21">[7]Inform!$F$2</definedName>
    <definedName name="CompName_25">[7]Inform!$F$2</definedName>
    <definedName name="CompName_6">[8]Inform!$F$2</definedName>
    <definedName name="CompNameE">[6]Inform!$G$2</definedName>
    <definedName name="CompNameE_21">[7]Inform!$G$2</definedName>
    <definedName name="CompNameE_25">[7]Inform!$G$2</definedName>
    <definedName name="CompNameE_6">[8]Inform!$G$2</definedName>
    <definedName name="Cost_Category_National_ID" localSheetId="0">#REF!</definedName>
    <definedName name="Cost_Category_National_ID">#REF!</definedName>
    <definedName name="Cе511" localSheetId="0">#REF!</definedName>
    <definedName name="Cе511">#REF!</definedName>
    <definedName name="d">'[9]МТР Газ України'!$B$4</definedName>
    <definedName name="dCPIb" localSheetId="0">[10]попер_роз!#REF!</definedName>
    <definedName name="dCPIb">[10]попер_роз!#REF!</definedName>
    <definedName name="dPPIb" localSheetId="0">[10]попер_роз!#REF!</definedName>
    <definedName name="dPPIb">[10]попер_роз!#REF!</definedName>
    <definedName name="ds" localSheetId="0">'[11]7  Інші витрати'!#REF!</definedName>
    <definedName name="ds">'[11]7  Інші витрати'!#REF!</definedName>
    <definedName name="Fact_Type_ID" localSheetId="0">#REF!</definedName>
    <definedName name="Fact_Type_ID">#REF!</definedName>
    <definedName name="G">'[12]МТР Газ України'!$B$1</definedName>
    <definedName name="ij1sssss" localSheetId="0">'[13]7  Інші витрати'!#REF!</definedName>
    <definedName name="ij1sssss">'[13]7  Інші витрати'!#REF!</definedName>
    <definedName name="LastItem">[14]Лист1!$A$1</definedName>
    <definedName name="Load">'[15]МТР Газ України'!$B$4</definedName>
    <definedName name="Load_ID">'[16]МТР Газ України'!$B$4</definedName>
    <definedName name="Load_ID_10" localSheetId="0">'[17]7  Інші витрати'!#REF!</definedName>
    <definedName name="Load_ID_10">'[17]7  Інші витрати'!#REF!</definedName>
    <definedName name="Load_ID_11">'[18]МТР Газ України'!$B$4</definedName>
    <definedName name="Load_ID_12">'[18]МТР Газ України'!$B$4</definedName>
    <definedName name="Load_ID_13">'[18]МТР Газ України'!$B$4</definedName>
    <definedName name="Load_ID_14">'[18]МТР Газ України'!$B$4</definedName>
    <definedName name="Load_ID_15">'[18]МТР Газ України'!$B$4</definedName>
    <definedName name="Load_ID_16">'[18]МТР Газ України'!$B$4</definedName>
    <definedName name="Load_ID_17">'[18]МТР Газ України'!$B$4</definedName>
    <definedName name="Load_ID_18">'[19]МТР Газ України'!$B$4</definedName>
    <definedName name="Load_ID_19">'[20]МТР Газ України'!$B$4</definedName>
    <definedName name="Load_ID_20">'[19]МТР Газ України'!$B$4</definedName>
    <definedName name="Load_ID_200">'[15]МТР Газ України'!$B$4</definedName>
    <definedName name="Load_ID_21">'[21]МТР Газ України'!$B$4</definedName>
    <definedName name="Load_ID_23">'[20]МТР Газ України'!$B$4</definedName>
    <definedName name="Load_ID_25">'[21]МТР Газ України'!$B$4</definedName>
    <definedName name="Load_ID_542">'[22]МТР Газ України'!$B$4</definedName>
    <definedName name="Load_ID_6">'[18]МТР Газ України'!$B$4</definedName>
    <definedName name="OpDate">[6]Inform!$E$5</definedName>
    <definedName name="OpDate_21">[7]Inform!$E$5</definedName>
    <definedName name="OpDate_25">[7]Inform!$E$5</definedName>
    <definedName name="OpDate_6">[8]Inform!$E$5</definedName>
    <definedName name="QR">[23]Inform!$E$5</definedName>
    <definedName name="qw">[5]Inform!$E$5</definedName>
    <definedName name="qwert">[5]Inform!$G$2</definedName>
    <definedName name="qwerty">'[4]МТР Газ України'!$B$4</definedName>
    <definedName name="ShowFil" localSheetId="0">[14]!ShowFil</definedName>
    <definedName name="ShowFil">[14]!ShowFil</definedName>
    <definedName name="SU_ID" localSheetId="0">#REF!</definedName>
    <definedName name="SU_ID">#REF!</definedName>
    <definedName name="Time_ID">'[16]МТР Газ України'!$B$1</definedName>
    <definedName name="Time_ID_10" localSheetId="0">'[17]7  Інші витрати'!#REF!</definedName>
    <definedName name="Time_ID_10">'[17]7  Інші витрати'!#REF!</definedName>
    <definedName name="Time_ID_11">'[18]МТР Газ України'!$B$1</definedName>
    <definedName name="Time_ID_12">'[18]МТР Газ України'!$B$1</definedName>
    <definedName name="Time_ID_13">'[18]МТР Газ України'!$B$1</definedName>
    <definedName name="Time_ID_14">'[18]МТР Газ України'!$B$1</definedName>
    <definedName name="Time_ID_15">'[18]МТР Газ України'!$B$1</definedName>
    <definedName name="Time_ID_16">'[18]МТР Газ України'!$B$1</definedName>
    <definedName name="Time_ID_17">'[18]МТР Газ України'!$B$1</definedName>
    <definedName name="Time_ID_18">'[19]МТР Газ України'!$B$1</definedName>
    <definedName name="Time_ID_19">'[20]МТР Газ України'!$B$1</definedName>
    <definedName name="Time_ID_20">'[19]МТР Газ України'!$B$1</definedName>
    <definedName name="Time_ID_21">'[21]МТР Газ України'!$B$1</definedName>
    <definedName name="Time_ID_23">'[20]МТР Газ України'!$B$1</definedName>
    <definedName name="Time_ID_25">'[21]МТР Газ України'!$B$1</definedName>
    <definedName name="Time_ID_6">'[18]МТР Газ України'!$B$1</definedName>
    <definedName name="Time_ID0">'[16]МТР Газ України'!$F$1</definedName>
    <definedName name="Time_ID0_10" localSheetId="0">'[17]7  Інші витрати'!#REF!</definedName>
    <definedName name="Time_ID0_10">'[17]7  Інші витрати'!#REF!</definedName>
    <definedName name="Time_ID0_11">'[18]МТР Газ України'!$F$1</definedName>
    <definedName name="Time_ID0_12">'[18]МТР Газ України'!$F$1</definedName>
    <definedName name="Time_ID0_13">'[18]МТР Газ України'!$F$1</definedName>
    <definedName name="Time_ID0_14">'[18]МТР Газ України'!$F$1</definedName>
    <definedName name="Time_ID0_15">'[18]МТР Газ України'!$F$1</definedName>
    <definedName name="Time_ID0_16">'[18]МТР Газ України'!$F$1</definedName>
    <definedName name="Time_ID0_17">'[18]МТР Газ України'!$F$1</definedName>
    <definedName name="Time_ID0_18">'[19]МТР Газ України'!$F$1</definedName>
    <definedName name="Time_ID0_19">'[20]МТР Газ України'!$F$1</definedName>
    <definedName name="Time_ID0_20">'[19]МТР Газ України'!$F$1</definedName>
    <definedName name="Time_ID0_21">'[21]МТР Газ України'!$F$1</definedName>
    <definedName name="Time_ID0_23">'[20]МТР Газ України'!$F$1</definedName>
    <definedName name="Time_ID0_25">'[21]МТР Газ України'!$F$1</definedName>
    <definedName name="Time_ID0_6">'[18]МТР Газ України'!$F$1</definedName>
    <definedName name="ttttttt" localSheetId="0">#REF!</definedName>
    <definedName name="ttttttt">#REF!</definedName>
    <definedName name="Unit">[6]Inform!$E$38</definedName>
    <definedName name="Unit_21">[7]Inform!$E$38</definedName>
    <definedName name="Unit_25">[7]Inform!$E$38</definedName>
    <definedName name="Unit_6">[8]Inform!$E$38</definedName>
    <definedName name="WQER">'[24]МТР Газ України'!$B$4</definedName>
    <definedName name="wr">'[24]МТР Газ України'!$B$4</definedName>
    <definedName name="yyyy" localSheetId="0">#REF!</definedName>
    <definedName name="yyyy">#REF!</definedName>
    <definedName name="zx">'[4]МТР Газ України'!$F$1</definedName>
    <definedName name="zxc">[5]Inform!$E$38</definedName>
    <definedName name="а" localSheetId="0">'[13]7  Інші витрати'!#REF!</definedName>
    <definedName name="а">'[13]7  Інші витрати'!#REF!</definedName>
    <definedName name="ав" localSheetId="0">#REF!</definedName>
    <definedName name="ав">#REF!</definedName>
    <definedName name="аен">'[24]МТР Газ України'!$B$4</definedName>
    <definedName name="_xlnm.Database">'[25]Ener '!$A$1:$G$2645</definedName>
    <definedName name="в">'[26]МТР Газ України'!$F$1</definedName>
    <definedName name="ватт" localSheetId="0">'[27]БАЗА  '!#REF!</definedName>
    <definedName name="ватт">'[27]БАЗА  '!#REF!</definedName>
    <definedName name="Д">'[15]МТР Газ України'!$B$4</definedName>
    <definedName name="е" localSheetId="0">#REF!</definedName>
    <definedName name="е">#REF!</definedName>
    <definedName name="є" localSheetId="0">#REF!</definedName>
    <definedName name="є">#REF!</definedName>
    <definedName name="_xlnm.Print_Titles" localSheetId="0">'I. Фін план тис.грн(2)'!$39:$41</definedName>
    <definedName name="Заголовки_для_печати_МИ">'[28]1993'!$A$1:$IV$3,'[28]1993'!$A$1:$A$65536</definedName>
    <definedName name="і">[29]Inform!$F$2</definedName>
    <definedName name="ів" localSheetId="0">#REF!</definedName>
    <definedName name="ів">#REF!</definedName>
    <definedName name="ів___0" localSheetId="0">#REF!</definedName>
    <definedName name="ів___0">#REF!</definedName>
    <definedName name="ів_22" localSheetId="0">#REF!</definedName>
    <definedName name="ів_22">#REF!</definedName>
    <definedName name="ів_26" localSheetId="0">#REF!</definedName>
    <definedName name="ів_26">#REF!</definedName>
    <definedName name="іваіа" localSheetId="0">'[30]7  Інші витрати'!#REF!</definedName>
    <definedName name="іваіа">'[30]7  Інші витрати'!#REF!</definedName>
    <definedName name="іваф" localSheetId="0">#REF!</definedName>
    <definedName name="іваф">#REF!</definedName>
    <definedName name="івів">'[12]МТР Газ України'!$B$1</definedName>
    <definedName name="іцу">[23]Inform!$G$2</definedName>
    <definedName name="йуц" localSheetId="0">#REF!</definedName>
    <definedName name="йуц">#REF!</definedName>
    <definedName name="йцу" localSheetId="0">#REF!</definedName>
    <definedName name="йцу">#REF!</definedName>
    <definedName name="йцуйй" localSheetId="0">#REF!</definedName>
    <definedName name="йцуйй">#REF!</definedName>
    <definedName name="йцукц" localSheetId="0">'[30]7  Інші витрати'!#REF!</definedName>
    <definedName name="йцукц">'[30]7  Інші витрати'!#REF!</definedName>
    <definedName name="КЕ" localSheetId="0">#REF!</definedName>
    <definedName name="КЕ">#REF!</definedName>
    <definedName name="КЕ___0" localSheetId="0">#REF!</definedName>
    <definedName name="КЕ___0">#REF!</definedName>
    <definedName name="КЕ_22" localSheetId="0">#REF!</definedName>
    <definedName name="КЕ_22">#REF!</definedName>
    <definedName name="КЕ_26" localSheetId="0">#REF!</definedName>
    <definedName name="КЕ_26">#REF!</definedName>
    <definedName name="кен" localSheetId="0">#REF!</definedName>
    <definedName name="кен">#REF!</definedName>
    <definedName name="л" localSheetId="0">#REF!</definedName>
    <definedName name="л">#REF!</definedName>
    <definedName name="_xlnm.Print_Area" localSheetId="0">'I. Фін план тис.грн(2)'!$A$1:$I$168</definedName>
    <definedName name="п" localSheetId="0">'[13]7  Інші витрати'!#REF!</definedName>
    <definedName name="п">'[13]7  Інші витрати'!#REF!</definedName>
    <definedName name="пдв">'[15]МТР Газ України'!$B$4</definedName>
    <definedName name="пдв_утг">'[15]МТР Газ України'!$F$1</definedName>
    <definedName name="План" localSheetId="0">#REF!</definedName>
    <definedName name="План">#REF!</definedName>
    <definedName name="Порівняльний_розрахунок_ціни_природного_газу__що_експортується____________________________________________________________________________________________________________________НАК__Нафтогаз_України___у_2005_році." localSheetId="0">#REF!</definedName>
    <definedName name="Порівняльний_розрахунок_ціни_природного_газу__що_експортується____________________________________________________________________________________________________________________НАК__Нафтогаз_України___у_2005_році.">#REF!</definedName>
    <definedName name="ппп">[31]Inform!$E$6</definedName>
    <definedName name="р" localSheetId="0">#REF!</definedName>
    <definedName name="р">#REF!</definedName>
    <definedName name="т">[32]Inform!$E$6</definedName>
    <definedName name="тариф">[33]Inform!$G$2</definedName>
    <definedName name="уйцукйцуйу" localSheetId="0">#REF!</definedName>
    <definedName name="уйцукйцуйу">#REF!</definedName>
    <definedName name="уке">[34]Inform!$G$2</definedName>
    <definedName name="УТГ">'[15]МТР Газ України'!$B$4</definedName>
    <definedName name="фів">'[24]МТР Газ України'!$B$4</definedName>
    <definedName name="фіваіф" localSheetId="0">'[30]7  Інші витрати'!#REF!</definedName>
    <definedName name="фіваіф">'[30]7  Інші витрати'!#REF!</definedName>
    <definedName name="фф">'[26]МТР Газ України'!$F$1</definedName>
    <definedName name="ц" localSheetId="0">'[13]7  Інші витрати'!#REF!</definedName>
    <definedName name="ц">'[13]7  Інші витрати'!#REF!</definedName>
    <definedName name="ччч" localSheetId="0">'[35]БАЗА  '!#REF!</definedName>
    <definedName name="ччч">'[35]БАЗА  '!#REF!</definedName>
    <definedName name="ш" localSheetId="0">#REF!</definedName>
    <definedName name="ш">#REF!</definedName>
  </definedNames>
  <calcPr calcId="191029"/>
</workbook>
</file>

<file path=xl/calcChain.xml><?xml version="1.0" encoding="utf-8"?>
<calcChain xmlns="http://schemas.openxmlformats.org/spreadsheetml/2006/main">
  <c r="C71" i="6" l="1"/>
  <c r="H44" i="6" l="1"/>
  <c r="I44" i="6"/>
  <c r="G44" i="6"/>
  <c r="F44" i="6"/>
  <c r="E128" i="6" l="1"/>
  <c r="E127" i="6" s="1"/>
  <c r="I128" i="6"/>
  <c r="I127" i="6" s="1"/>
  <c r="G128" i="6"/>
  <c r="G127" i="6" s="1"/>
  <c r="F128" i="6"/>
  <c r="F127" i="6" s="1"/>
  <c r="C128" i="6"/>
  <c r="C127" i="6" s="1"/>
  <c r="H128" i="6"/>
  <c r="H127" i="6" s="1"/>
  <c r="F71" i="6" l="1"/>
  <c r="I123" i="6"/>
  <c r="I148" i="6" s="1"/>
  <c r="H123" i="6"/>
  <c r="H148" i="6" s="1"/>
  <c r="G123" i="6"/>
  <c r="G148" i="6" s="1"/>
  <c r="F123" i="6"/>
  <c r="F148" i="6" s="1"/>
  <c r="E123" i="6"/>
  <c r="D123" i="6"/>
  <c r="D148" i="6" s="1"/>
  <c r="C123" i="6"/>
  <c r="C44" i="6"/>
  <c r="C147" i="6" s="1"/>
  <c r="I147" i="6"/>
  <c r="I149" i="6" s="1"/>
  <c r="G147" i="6"/>
  <c r="F147" i="6"/>
  <c r="E45" i="6"/>
  <c r="E44" i="6" s="1"/>
  <c r="H99" i="6"/>
  <c r="G99" i="6"/>
  <c r="F99" i="6"/>
  <c r="I99" i="6"/>
  <c r="E115" i="6"/>
  <c r="D99" i="6"/>
  <c r="C99" i="6"/>
  <c r="E98" i="6"/>
  <c r="E97" i="6"/>
  <c r="H147" i="6"/>
  <c r="H149" i="6" l="1"/>
  <c r="G149" i="6"/>
  <c r="F149" i="6"/>
  <c r="E148" i="6"/>
  <c r="D45" i="6"/>
  <c r="D44" i="6" s="1"/>
  <c r="D147" i="6" s="1"/>
  <c r="D149" i="6" s="1"/>
  <c r="E147" i="6"/>
  <c r="E99" i="6"/>
  <c r="C148" i="6"/>
  <c r="C149" i="6" s="1"/>
  <c r="D71" i="6"/>
  <c r="E149" i="6" l="1"/>
  <c r="H71" i="6"/>
  <c r="G71" i="6" l="1"/>
  <c r="I71" i="6" l="1"/>
  <c r="E71" i="6"/>
</calcChain>
</file>

<file path=xl/sharedStrings.xml><?xml version="1.0" encoding="utf-8"?>
<sst xmlns="http://schemas.openxmlformats.org/spreadsheetml/2006/main" count="182" uniqueCount="156">
  <si>
    <t>Додаток 1</t>
  </si>
  <si>
    <t>"ЗАТВЕРДЖЕНО"</t>
  </si>
  <si>
    <t>Проект</t>
  </si>
  <si>
    <t>Попередній</t>
  </si>
  <si>
    <t>Уточнений</t>
  </si>
  <si>
    <t>Зміни</t>
  </si>
  <si>
    <t>зробити позначку "Х"</t>
  </si>
  <si>
    <t>Коди</t>
  </si>
  <si>
    <t xml:space="preserve">Підприємство  </t>
  </si>
  <si>
    <t xml:space="preserve">за ЄДРПОУ </t>
  </si>
  <si>
    <t xml:space="preserve">Організаційно-правова форма </t>
  </si>
  <si>
    <t>за КОПФГ</t>
  </si>
  <si>
    <t>Територія</t>
  </si>
  <si>
    <t>за КОАТУУ</t>
  </si>
  <si>
    <t>за СПОДУ</t>
  </si>
  <si>
    <t xml:space="preserve">Галузь     </t>
  </si>
  <si>
    <t>за ЗКГНГ</t>
  </si>
  <si>
    <t xml:space="preserve">Вид економічної діяльності    </t>
  </si>
  <si>
    <t xml:space="preserve">за  КВЕД  </t>
  </si>
  <si>
    <t>Одиниця виміру, грн.</t>
  </si>
  <si>
    <t>Стандарти звітності П(с)БОУ</t>
  </si>
  <si>
    <t>Форма власності</t>
  </si>
  <si>
    <t>Середньооблікова кількість штатних працівників</t>
  </si>
  <si>
    <t xml:space="preserve">Місцезнаходження  </t>
  </si>
  <si>
    <t xml:space="preserve">Телефон </t>
  </si>
  <si>
    <t>Керівник</t>
  </si>
  <si>
    <t>Найменування показника</t>
  </si>
  <si>
    <t xml:space="preserve">Код рядка </t>
  </si>
  <si>
    <t>Плановий рік  (усього)</t>
  </si>
  <si>
    <t>Пояснення та обґрунтування до запланованого рівня доходів/витрат</t>
  </si>
  <si>
    <t xml:space="preserve">І  </t>
  </si>
  <si>
    <t xml:space="preserve">ІІ  </t>
  </si>
  <si>
    <t xml:space="preserve">ІІІ  </t>
  </si>
  <si>
    <t xml:space="preserve">ІV </t>
  </si>
  <si>
    <t>I. Фінансові результати</t>
  </si>
  <si>
    <t>Доходи і витрати від операційної діяльності (деталізація)</t>
  </si>
  <si>
    <t>Витрати на викачку нечистот та вивіз побутових відходів</t>
  </si>
  <si>
    <t>Витрати на оплату праці</t>
  </si>
  <si>
    <t>Відрахування на соціальні заходи</t>
  </si>
  <si>
    <t>Амортизація</t>
  </si>
  <si>
    <t>Інші витрати (розшифрувати)</t>
  </si>
  <si>
    <t>Адміністративні витрати, у тому числі:</t>
  </si>
  <si>
    <t>дохід від реалізації необоротних активів</t>
  </si>
  <si>
    <t>Інші витрати від операційної діяльності (розшифрувати)</t>
  </si>
  <si>
    <t>ІІ. Елементи операційних витрат</t>
  </si>
  <si>
    <t>Матеріальні затрати</t>
  </si>
  <si>
    <t>Інші операційні витрати</t>
  </si>
  <si>
    <t xml:space="preserve">кредити </t>
  </si>
  <si>
    <t>позики</t>
  </si>
  <si>
    <t>депозити</t>
  </si>
  <si>
    <t>Інші надходження (розшифрувати)</t>
  </si>
  <si>
    <t>Усього доходів</t>
  </si>
  <si>
    <t>Усього витрат</t>
  </si>
  <si>
    <t>тис.грн.</t>
  </si>
  <si>
    <t>Продукти харчування</t>
  </si>
  <si>
    <t>Дохід від операційної оренди активів</t>
  </si>
  <si>
    <t>Оплата комунальних послуг та енергоносіїв, в тому числі:</t>
  </si>
  <si>
    <t>Оплата теплопостачання</t>
  </si>
  <si>
    <t>Оплата водопостачання та водовідведення</t>
  </si>
  <si>
    <t>Оплата електроенергії</t>
  </si>
  <si>
    <t>Оплата природного газу</t>
  </si>
  <si>
    <t>Оплата інших енергоносіїв (викачка нечистот та вивіз побутових відходів)</t>
  </si>
  <si>
    <t>Заробітна плата</t>
  </si>
  <si>
    <t>Нарахування на оплату праці</t>
  </si>
  <si>
    <t>Предмети, матеріали, обладнання та інвентар</t>
  </si>
  <si>
    <t>Медикаменти та перев'язувальні матеріали</t>
  </si>
  <si>
    <t>Оплата послуг (крім комунальних)</t>
  </si>
  <si>
    <t>Видатки на відрядження</t>
  </si>
  <si>
    <t>Окремі заходи по реалізації державних (регіональних) програм, не віднесені до заходів розвитку</t>
  </si>
  <si>
    <t>Соціальне забезпечення</t>
  </si>
  <si>
    <t>Інші операційні витрати (розшифрувати*)</t>
  </si>
  <si>
    <t>Податок на додану вартість</t>
  </si>
  <si>
    <t>Нерозподілені збитки</t>
  </si>
  <si>
    <t>Нерозподілені доходи (збитки)</t>
  </si>
  <si>
    <t xml:space="preserve">Дохід  від реалізації платних послуг </t>
  </si>
  <si>
    <t>Гуманітарна допомога</t>
  </si>
  <si>
    <t>Централізовані постачання</t>
  </si>
  <si>
    <t>Дохід від реалізації необоротних активів</t>
  </si>
  <si>
    <t>Програма і централізовані заходи з імунопрофілактики</t>
  </si>
  <si>
    <t>Програма і централізовані заходи з туберкульозу</t>
  </si>
  <si>
    <t>Дохід  від реалізації послуг за програмою медичних гарантій</t>
  </si>
  <si>
    <t xml:space="preserve">   </t>
  </si>
  <si>
    <t xml:space="preserve">       </t>
  </si>
  <si>
    <t xml:space="preserve">  </t>
  </si>
  <si>
    <t>Дохід з місцевих бюджетів на покриття вартості  комунальних послуг та енергоносіїв, товарів, робіт та послуг</t>
  </si>
  <si>
    <t>Інші доходи, у тому числі (деталізація)</t>
  </si>
  <si>
    <t xml:space="preserve">Інші поточні видатки </t>
  </si>
  <si>
    <t>лікарі</t>
  </si>
  <si>
    <t>Середній медперсонал</t>
  </si>
  <si>
    <t xml:space="preserve">молодший </t>
  </si>
  <si>
    <t xml:space="preserve">Інші заходи в галузі охорони здоров`я </t>
  </si>
  <si>
    <t xml:space="preserve">до Порядку  складання, затвердження та </t>
  </si>
  <si>
    <t>Дохід  за рахунок отримання медичної субвенції</t>
  </si>
  <si>
    <t>Штатна чисельність працівників госпрозрахункових відділень</t>
  </si>
  <si>
    <t>ВИТРАТИ</t>
  </si>
  <si>
    <t>Лікарі</t>
  </si>
  <si>
    <t>Середній медичний персонал</t>
  </si>
  <si>
    <t>Молодший медичний персонал</t>
  </si>
  <si>
    <t>Інший персонал</t>
  </si>
  <si>
    <t xml:space="preserve">Чистий дохід (виручка) від реалізації продукції (товарів, робіт, послуг) </t>
  </si>
  <si>
    <t xml:space="preserve">Штатна чисельність працівників  </t>
  </si>
  <si>
    <t xml:space="preserve">Первісна вартість основних засобів </t>
  </si>
  <si>
    <t>Амортизація (знос) основних засобів та необоротних активів</t>
  </si>
  <si>
    <t>ІІІ. Інвестиційна діяльність</t>
  </si>
  <si>
    <t>ІV. Фінансова діяльність</t>
  </si>
  <si>
    <t>V. Додаткова інформація</t>
  </si>
  <si>
    <t>Стандарти звітності МСФЗ</t>
  </si>
  <si>
    <t>Надходження від орендарів за комунальні послуги</t>
  </si>
  <si>
    <t>Надходження благодыйної та гуманітарної допоиоги</t>
  </si>
  <si>
    <t>Інші неопераційні витрати</t>
  </si>
  <si>
    <t>Витрати на створення резерву відпусток</t>
  </si>
  <si>
    <t>Доходи від інвестиційної діяльності, у тому числі:</t>
  </si>
  <si>
    <t>Доходи від фінансової діяльності за зобов’язаннями, у тому числі:</t>
  </si>
  <si>
    <t>Витрати від фінансової діяльності за зобов’язаннями, у тому числі:</t>
  </si>
  <si>
    <t>Факт минулого року</t>
  </si>
  <si>
    <t xml:space="preserve">у тому числі за кварталами </t>
  </si>
  <si>
    <t>Доходи з місцевого бюджету цільового фінансування по капітальних видатках</t>
  </si>
  <si>
    <t>Капітальне будівництво</t>
  </si>
  <si>
    <t>Придбання (виготовлення) основних засобів</t>
  </si>
  <si>
    <t>Придбання (виготовлення) інших необоротних матеріальних активів</t>
  </si>
  <si>
    <t>Придбання (створення) нематеріальних активів</t>
  </si>
  <si>
    <t>Модернізація, модифікація (добудова, дообладнання, реконструкція) основних засобів</t>
  </si>
  <si>
    <t>Капітальний ремонт</t>
  </si>
  <si>
    <t>140.1</t>
  </si>
  <si>
    <t>140.2</t>
  </si>
  <si>
    <t>Капітальні інвестиції  усього, у тому числі:</t>
  </si>
  <si>
    <t>Доходи від операційної діяльності усього, у тому числі:</t>
  </si>
  <si>
    <t>Дохід з місцевих бюджетів за цільовими програмами  фінансової підтримки,  у тому числі:</t>
  </si>
  <si>
    <t>Разом ВИТРАТИ (сума рядків 300-340)</t>
  </si>
  <si>
    <t>Елементи неопераційних витрат</t>
  </si>
  <si>
    <t>Витрати на оплату праці усього, у тому числі:</t>
  </si>
  <si>
    <t>Оплата комунальних послуг та енергоносіїв, у тому числі:</t>
  </si>
  <si>
    <t>контролю виконання фінансових планів</t>
  </si>
  <si>
    <t xml:space="preserve">рішення Краснокутської селищної ради </t>
  </si>
  <si>
    <t>Секретар ради</t>
  </si>
  <si>
    <t>Валентина ОВЧАРЕНКО</t>
  </si>
  <si>
    <t>План поточного року</t>
  </si>
  <si>
    <t>Колективна власність</t>
  </si>
  <si>
    <t>Харківська область, Богодухівський район, селище Краснокутськ</t>
  </si>
  <si>
    <t>UA63020090010052615</t>
  </si>
  <si>
    <r>
      <t xml:space="preserve">Суб'єкт управління  </t>
    </r>
    <r>
      <rPr>
        <b/>
        <i/>
        <sz val="14"/>
        <rFont val="Times New Roman"/>
        <family val="1"/>
        <charset val="204"/>
      </rPr>
      <t xml:space="preserve"> </t>
    </r>
  </si>
  <si>
    <t>Краснокутська селищна рада Богодухівського району Харківської області</t>
  </si>
  <si>
    <t>ЖИТЛОВО-КОМУНАЛЬНЕ ГОСПОДАРСТВО</t>
  </si>
  <si>
    <t>Забір, очищення та постачання води. Каналізація. Відведення й очищення стічних вод</t>
  </si>
  <si>
    <t>36.00; 37.00</t>
  </si>
  <si>
    <t>КОМУНАЛЬНА</t>
  </si>
  <si>
    <t>вулиця Єдності, 12, селище Краснокутськ, Богодухівський район, Харківська область, 62002</t>
  </si>
  <si>
    <t>(05756) 3 29 86</t>
  </si>
  <si>
    <t>В.о. директора ЮЛІЯ РОСТИСЛАВІВНА КИРИЛОВА</t>
  </si>
  <si>
    <t>ФІНАНСОВИЙ ПЛАН ПІДПРИЄМСТВА НА  2026 рік</t>
  </si>
  <si>
    <t>Надходження благодійної та гуманітарної допомоги(амортизація ОЗ із благ.допомоги)</t>
  </si>
  <si>
    <t>Х</t>
  </si>
  <si>
    <t xml:space="preserve"> </t>
  </si>
  <si>
    <t xml:space="preserve">від 25 грудня 2025 року № 7986-VIII </t>
  </si>
  <si>
    <t>(LXIV сесія VIII скликання)</t>
  </si>
  <si>
    <t>Комунальне підприємство "Добробут" Краснокутської селищної ради Богодухівського району Харківської області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</si>
</sst>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164" formatCode="_-* #,##0.00\ _₽_-;\-* #,##0.00\ _₽_-;_-* &quot;-&quot;??\ _₽_-;_-@_-"/>
    <numFmt numFmtId="165" formatCode="_(* #,##0_);_(* \(#,##0\);_(* &quot;-&quot;_);_(@_)"/>
    <numFmt numFmtId="166" formatCode="_(* #,##0.00_);_(* \(#,##0.00\);_(* &quot;-&quot;??_);_(@_)"/>
    <numFmt numFmtId="167" formatCode="#,##0&quot;р.&quot;;[Red]\-#,##0&quot;р.&quot;"/>
    <numFmt numFmtId="168" formatCode="#,##0.00&quot;р.&quot;;\-#,##0.00&quot;р.&quot;"/>
    <numFmt numFmtId="169" formatCode="_-* #,##0.00_р_._-;\-* #,##0.00_р_._-;_-* &quot;-&quot;??_р_._-;_-@_-"/>
    <numFmt numFmtId="170" formatCode="_-* #,##0.00_₴_-;\-* #,##0.00_₴_-;_-* &quot;-&quot;??_₴_-;_-@_-"/>
    <numFmt numFmtId="171" formatCode="#,##0.0"/>
    <numFmt numFmtId="172" formatCode="_-* #,##0.00\ _г_р_н_._-;\-* #,##0.00\ _г_р_н_._-;_-* &quot;-&quot;??\ _г_р_н_._-;_-@_-"/>
    <numFmt numFmtId="173" formatCode="###\ ##0.000"/>
    <numFmt numFmtId="174" formatCode="_(&quot;$&quot;* #,##0.00_);_(&quot;$&quot;* \(#,##0.00\);_(&quot;$&quot;* &quot;-&quot;??_);_(@_)"/>
    <numFmt numFmtId="175" formatCode="#,##0.0_ ;[Red]\-#,##0.0\ "/>
    <numFmt numFmtId="176" formatCode="0.0;\(0.0\);\ ;\-"/>
    <numFmt numFmtId="177" formatCode="0.0"/>
    <numFmt numFmtId="178" formatCode="0.000"/>
    <numFmt numFmtId="179" formatCode="_(* #,##0.00_);_(* \(#,##0.00\);_(* &quot;-&quot;_);_(@_)"/>
    <numFmt numFmtId="180" formatCode="_(* #,##0.0_);_(* \(#,##0.0\);_(* &quot;-&quot;??_);_(@_)"/>
    <numFmt numFmtId="181" formatCode="_(* #,##0_);_(* \(#,##0\);_(* &quot;-&quot;??_);_(@_)"/>
    <numFmt numFmtId="182" formatCode="#,##0.0_ ;\-#,##0.0\ "/>
  </numFmts>
  <fonts count="77">
    <font>
      <sz val="10"/>
      <name val="Arial Cyr"/>
      <charset val="204"/>
    </font>
    <font>
      <sz val="10"/>
      <name val="Arial Cyr"/>
      <charset val="204"/>
    </font>
    <font>
      <sz val="14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sz val="10"/>
      <name val="Helv"/>
      <charset val="204"/>
    </font>
    <font>
      <sz val="11"/>
      <color indexed="8"/>
      <name val="Calibri"/>
      <family val="2"/>
      <charset val="204"/>
    </font>
    <font>
      <sz val="11"/>
      <color indexed="8"/>
      <name val="Arial Cyr"/>
      <family val="2"/>
      <charset val="204"/>
    </font>
    <font>
      <sz val="11"/>
      <color indexed="9"/>
      <name val="Calibri"/>
      <family val="2"/>
      <charset val="204"/>
    </font>
    <font>
      <sz val="11"/>
      <color indexed="9"/>
      <name val="Arial Cyr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i/>
      <sz val="11"/>
      <color indexed="23"/>
      <name val="Calibri"/>
      <family val="2"/>
      <charset val="204"/>
    </font>
    <font>
      <sz val="10"/>
      <name val="FreeSet"/>
      <family val="2"/>
    </font>
    <font>
      <sz val="11"/>
      <color indexed="17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u/>
      <sz val="10"/>
      <color indexed="12"/>
      <name val="Arial"/>
      <family val="2"/>
      <charset val="204"/>
    </font>
    <font>
      <sz val="11"/>
      <color indexed="62"/>
      <name val="Calibri"/>
      <family val="2"/>
      <charset val="204"/>
    </font>
    <font>
      <b/>
      <sz val="14"/>
      <name val="Arial"/>
      <family val="2"/>
      <charset val="204"/>
    </font>
    <font>
      <b/>
      <sz val="12"/>
      <color indexed="9"/>
      <name val="Arial"/>
      <family val="2"/>
      <charset val="204"/>
    </font>
    <font>
      <b/>
      <i/>
      <sz val="14"/>
      <name val="Arial"/>
      <family val="2"/>
      <charset val="204"/>
    </font>
    <font>
      <b/>
      <i/>
      <sz val="14"/>
      <color indexed="9"/>
      <name val="Arial"/>
      <family val="2"/>
      <charset val="204"/>
    </font>
    <font>
      <b/>
      <i/>
      <sz val="12"/>
      <color indexed="9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9"/>
      <name val="Arial"/>
      <family val="2"/>
      <charset val="204"/>
    </font>
    <font>
      <sz val="12"/>
      <color indexed="9"/>
      <name val="Bookman Old Style"/>
      <family val="1"/>
      <charset val="204"/>
    </font>
    <font>
      <sz val="11"/>
      <name val="Arial"/>
      <family val="2"/>
      <charset val="204"/>
    </font>
    <font>
      <sz val="11"/>
      <color indexed="9"/>
      <name val="Arial"/>
      <family val="2"/>
      <charset val="204"/>
    </font>
    <font>
      <i/>
      <sz val="11"/>
      <name val="Arial"/>
      <family val="2"/>
      <charset val="204"/>
    </font>
    <font>
      <b/>
      <i/>
      <sz val="11"/>
      <color indexed="9"/>
      <name val="Arial"/>
      <family val="2"/>
      <charset val="204"/>
    </font>
    <font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0"/>
      <name val="Arial"/>
      <family val="2"/>
      <charset val="204"/>
    </font>
    <font>
      <b/>
      <sz val="11"/>
      <color indexed="63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62"/>
      <name val="Arial Cyr"/>
      <family val="2"/>
      <charset val="204"/>
    </font>
    <font>
      <b/>
      <sz val="11"/>
      <color indexed="63"/>
      <name val="Arial Cyr"/>
      <family val="2"/>
      <charset val="204"/>
    </font>
    <font>
      <b/>
      <sz val="11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1"/>
      <color indexed="8"/>
      <name val="Arial Cyr"/>
      <family val="2"/>
      <charset val="204"/>
    </font>
    <font>
      <b/>
      <sz val="11"/>
      <color indexed="9"/>
      <name val="Arial Cyr"/>
      <family val="2"/>
      <charset val="204"/>
    </font>
    <font>
      <sz val="11"/>
      <color indexed="60"/>
      <name val="Arial Cyr"/>
      <family val="2"/>
      <charset val="204"/>
    </font>
    <font>
      <sz val="8"/>
      <name val="Arial"/>
      <family val="2"/>
    </font>
    <font>
      <sz val="10"/>
      <name val="Arial Cyr"/>
      <family val="2"/>
      <charset val="204"/>
    </font>
    <font>
      <sz val="11"/>
      <color indexed="20"/>
      <name val="Arial Cyr"/>
      <family val="2"/>
      <charset val="204"/>
    </font>
    <font>
      <i/>
      <sz val="11"/>
      <color indexed="23"/>
      <name val="Arial Cyr"/>
      <family val="2"/>
      <charset val="204"/>
    </font>
    <font>
      <sz val="12"/>
      <name val="Arial Cyr"/>
      <family val="2"/>
      <charset val="204"/>
    </font>
    <font>
      <sz val="11"/>
      <color indexed="52"/>
      <name val="Arial Cyr"/>
      <family val="2"/>
      <charset val="204"/>
    </font>
    <font>
      <sz val="10"/>
      <name val="Helv"/>
    </font>
    <font>
      <sz val="11"/>
      <color indexed="10"/>
      <name val="Arial Cyr"/>
      <family val="2"/>
      <charset val="204"/>
    </font>
    <font>
      <sz val="12"/>
      <name val="Journal"/>
    </font>
    <font>
      <sz val="11"/>
      <color indexed="17"/>
      <name val="Arial Cyr"/>
      <family val="2"/>
      <charset val="204"/>
    </font>
    <font>
      <sz val="10"/>
      <name val="Tahoma"/>
      <family val="2"/>
      <charset val="204"/>
    </font>
    <font>
      <sz val="10"/>
      <name val="Petersburg"/>
    </font>
    <font>
      <b/>
      <sz val="20"/>
      <name val="Times New Roman"/>
      <family val="1"/>
      <charset val="204"/>
    </font>
    <font>
      <b/>
      <sz val="16"/>
      <name val="Times New Roman"/>
      <family val="1"/>
      <charset val="204"/>
    </font>
    <font>
      <i/>
      <sz val="10"/>
      <name val="Arial Cyr"/>
      <charset val="204"/>
    </font>
    <font>
      <sz val="8"/>
      <name val="Arial Cyr"/>
      <charset val="204"/>
    </font>
    <font>
      <b/>
      <sz val="12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22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4"/>
      <name val="Arial Cyr"/>
      <charset val="204"/>
    </font>
    <font>
      <sz val="16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3"/>
      <name val="Times New Roman"/>
      <family val="1"/>
      <charset val="204"/>
    </font>
    <font>
      <sz val="13"/>
      <name val="Times New Roman"/>
      <family val="1"/>
      <charset val="204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52">
    <xf numFmtId="0" fontId="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8" fillId="2" borderId="0" applyNumberFormat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7" fillId="5" borderId="0" applyNumberFormat="0" applyBorder="0" applyAlignment="0" applyProtection="0"/>
    <xf numFmtId="0" fontId="8" fillId="6" borderId="0" applyNumberFormat="0" applyBorder="0" applyAlignment="0" applyProtection="0"/>
    <xf numFmtId="0" fontId="7" fillId="6" borderId="0" applyNumberFormat="0" applyBorder="0" applyAlignment="0" applyProtection="0"/>
    <xf numFmtId="0" fontId="8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8" borderId="0" applyNumberFormat="0" applyBorder="0" applyAlignment="0" applyProtection="0"/>
    <xf numFmtId="0" fontId="7" fillId="8" borderId="0" applyNumberFormat="0" applyBorder="0" applyAlignment="0" applyProtection="0"/>
    <xf numFmtId="0" fontId="8" fillId="9" borderId="0" applyNumberFormat="0" applyBorder="0" applyAlignment="0" applyProtection="0"/>
    <xf numFmtId="0" fontId="7" fillId="9" borderId="0" applyNumberFormat="0" applyBorder="0" applyAlignment="0" applyProtection="0"/>
    <xf numFmtId="0" fontId="8" fillId="10" borderId="0" applyNumberFormat="0" applyBorder="0" applyAlignment="0" applyProtection="0"/>
    <xf numFmtId="0" fontId="7" fillId="10" borderId="0" applyNumberFormat="0" applyBorder="0" applyAlignment="0" applyProtection="0"/>
    <xf numFmtId="0" fontId="8" fillId="5" borderId="0" applyNumberFormat="0" applyBorder="0" applyAlignment="0" applyProtection="0"/>
    <xf numFmtId="0" fontId="7" fillId="5" borderId="0" applyNumberFormat="0" applyBorder="0" applyAlignment="0" applyProtection="0"/>
    <xf numFmtId="0" fontId="8" fillId="8" borderId="0" applyNumberFormat="0" applyBorder="0" applyAlignment="0" applyProtection="0"/>
    <xf numFmtId="0" fontId="7" fillId="8" borderId="0" applyNumberFormat="0" applyBorder="0" applyAlignment="0" applyProtection="0"/>
    <xf numFmtId="0" fontId="8" fillId="11" borderId="0" applyNumberFormat="0" applyBorder="0" applyAlignment="0" applyProtection="0"/>
    <xf numFmtId="0" fontId="7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12" borderId="0" applyNumberFormat="0" applyBorder="0" applyAlignment="0" applyProtection="0"/>
    <xf numFmtId="0" fontId="9" fillId="12" borderId="0" applyNumberFormat="0" applyBorder="0" applyAlignment="0" applyProtection="0"/>
    <xf numFmtId="0" fontId="10" fillId="9" borderId="0" applyNumberFormat="0" applyBorder="0" applyAlignment="0" applyProtection="0"/>
    <xf numFmtId="0" fontId="9" fillId="9" borderId="0" applyNumberFormat="0" applyBorder="0" applyAlignment="0" applyProtection="0"/>
    <xf numFmtId="0" fontId="10" fillId="10" borderId="0" applyNumberFormat="0" applyBorder="0" applyAlignment="0" applyProtection="0"/>
    <xf numFmtId="0" fontId="9" fillId="10" borderId="0" applyNumberFormat="0" applyBorder="0" applyAlignment="0" applyProtection="0"/>
    <xf numFmtId="0" fontId="10" fillId="13" borderId="0" applyNumberFormat="0" applyBorder="0" applyAlignment="0" applyProtection="0"/>
    <xf numFmtId="0" fontId="9" fillId="13" borderId="0" applyNumberFormat="0" applyBorder="0" applyAlignment="0" applyProtection="0"/>
    <xf numFmtId="0" fontId="10" fillId="14" borderId="0" applyNumberFormat="0" applyBorder="0" applyAlignment="0" applyProtection="0"/>
    <xf numFmtId="0" fontId="9" fillId="14" borderId="0" applyNumberFormat="0" applyBorder="0" applyAlignment="0" applyProtection="0"/>
    <xf numFmtId="0" fontId="10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1" fillId="3" borderId="0" applyNumberFormat="0" applyBorder="0" applyAlignment="0" applyProtection="0"/>
    <xf numFmtId="0" fontId="12" fillId="20" borderId="1" applyNumberFormat="0" applyAlignment="0" applyProtection="0"/>
    <xf numFmtId="0" fontId="13" fillId="21" borderId="2" applyNumberFormat="0" applyAlignment="0" applyProtection="0"/>
    <xf numFmtId="49" fontId="14" fillId="0" borderId="3">
      <alignment horizontal="center" vertical="center"/>
      <protection locked="0"/>
    </xf>
    <xf numFmtId="49" fontId="14" fillId="0" borderId="3">
      <alignment horizontal="center" vertical="center"/>
      <protection locked="0"/>
    </xf>
    <xf numFmtId="49" fontId="14" fillId="0" borderId="3">
      <alignment horizontal="center" vertical="center"/>
      <protection locked="0"/>
    </xf>
    <xf numFmtId="49" fontId="14" fillId="0" borderId="3">
      <alignment horizontal="center" vertical="center"/>
      <protection locked="0"/>
    </xf>
    <xf numFmtId="49" fontId="14" fillId="0" borderId="3">
      <alignment horizontal="center" vertical="center"/>
      <protection locked="0"/>
    </xf>
    <xf numFmtId="49" fontId="14" fillId="0" borderId="3">
      <alignment horizontal="center" vertical="center"/>
      <protection locked="0"/>
    </xf>
    <xf numFmtId="49" fontId="14" fillId="0" borderId="3">
      <alignment horizontal="center" vertical="center"/>
      <protection locked="0"/>
    </xf>
    <xf numFmtId="49" fontId="14" fillId="0" borderId="3">
      <alignment horizontal="center" vertical="center"/>
      <protection locked="0"/>
    </xf>
    <xf numFmtId="49" fontId="14" fillId="0" borderId="3">
      <alignment horizontal="center" vertical="center"/>
      <protection locked="0"/>
    </xf>
    <xf numFmtId="49" fontId="14" fillId="0" borderId="3">
      <alignment horizontal="center" vertical="center"/>
      <protection locked="0"/>
    </xf>
    <xf numFmtId="49" fontId="14" fillId="0" borderId="3">
      <alignment horizontal="center" vertical="center"/>
      <protection locked="0"/>
    </xf>
    <xf numFmtId="49" fontId="14" fillId="0" borderId="3">
      <alignment horizontal="center" vertical="center"/>
      <protection locked="0"/>
    </xf>
    <xf numFmtId="49" fontId="14" fillId="0" borderId="3">
      <alignment horizontal="center" vertical="center"/>
      <protection locked="0"/>
    </xf>
    <xf numFmtId="172" fontId="15" fillId="0" borderId="0" applyFont="0" applyFill="0" applyBorder="0" applyAlignment="0" applyProtection="0"/>
    <xf numFmtId="49" fontId="15" fillId="0" borderId="3">
      <alignment horizontal="left" vertical="center"/>
      <protection locked="0"/>
    </xf>
    <xf numFmtId="49" fontId="15" fillId="0" borderId="3">
      <alignment horizontal="left" vertical="center"/>
      <protection locked="0"/>
    </xf>
    <xf numFmtId="49" fontId="15" fillId="0" borderId="3">
      <alignment horizontal="left" vertical="center"/>
      <protection locked="0"/>
    </xf>
    <xf numFmtId="49" fontId="15" fillId="0" borderId="3">
      <alignment horizontal="left" vertical="center"/>
      <protection locked="0"/>
    </xf>
    <xf numFmtId="49" fontId="15" fillId="0" borderId="3">
      <alignment horizontal="left" vertical="center"/>
      <protection locked="0"/>
    </xf>
    <xf numFmtId="49" fontId="15" fillId="0" borderId="3">
      <alignment horizontal="left" vertical="center"/>
      <protection locked="0"/>
    </xf>
    <xf numFmtId="49" fontId="15" fillId="0" borderId="3">
      <alignment horizontal="left" vertical="center"/>
      <protection locked="0"/>
    </xf>
    <xf numFmtId="49" fontId="15" fillId="0" borderId="3">
      <alignment horizontal="left" vertical="center"/>
      <protection locked="0"/>
    </xf>
    <xf numFmtId="49" fontId="15" fillId="0" borderId="3">
      <alignment horizontal="left" vertical="center"/>
      <protection locked="0"/>
    </xf>
    <xf numFmtId="49" fontId="15" fillId="0" borderId="3">
      <alignment horizontal="left" vertical="center"/>
      <protection locked="0"/>
    </xf>
    <xf numFmtId="49" fontId="15" fillId="0" borderId="3">
      <alignment horizontal="left" vertical="center"/>
      <protection locked="0"/>
    </xf>
    <xf numFmtId="49" fontId="15" fillId="0" borderId="3">
      <alignment horizontal="left" vertical="center"/>
      <protection locked="0"/>
    </xf>
    <xf numFmtId="49" fontId="15" fillId="0" borderId="3">
      <alignment horizontal="left" vertical="center"/>
      <protection locked="0"/>
    </xf>
    <xf numFmtId="49" fontId="15" fillId="0" borderId="3">
      <alignment horizontal="left" vertical="center"/>
      <protection locked="0"/>
    </xf>
    <xf numFmtId="49" fontId="15" fillId="0" borderId="3">
      <alignment horizontal="left" vertical="center"/>
      <protection locked="0"/>
    </xf>
    <xf numFmtId="49" fontId="15" fillId="0" borderId="3">
      <alignment horizontal="left" vertical="center"/>
      <protection locked="0"/>
    </xf>
    <xf numFmtId="49" fontId="15" fillId="0" borderId="3">
      <alignment horizontal="left" vertical="center"/>
      <protection locked="0"/>
    </xf>
    <xf numFmtId="0" fontId="16" fillId="0" borderId="0" applyNumberFormat="0" applyFill="0" applyBorder="0" applyAlignment="0" applyProtection="0"/>
    <xf numFmtId="173" fontId="17" fillId="0" borderId="0" applyAlignment="0">
      <alignment wrapText="1"/>
    </xf>
    <xf numFmtId="0" fontId="18" fillId="4" borderId="0" applyNumberFormat="0" applyBorder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1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0" fontId="23" fillId="7" borderId="1" applyNumberFormat="0" applyAlignment="0" applyProtection="0"/>
    <xf numFmtId="49" fontId="15" fillId="0" borderId="0" applyNumberFormat="0" applyFont="0" applyAlignment="0">
      <alignment vertical="top" wrapText="1"/>
      <protection locked="0"/>
    </xf>
    <xf numFmtId="49" fontId="15" fillId="0" borderId="0" applyNumberFormat="0" applyFont="0" applyAlignment="0">
      <alignment vertical="top" wrapText="1"/>
    </xf>
    <xf numFmtId="49" fontId="15" fillId="0" borderId="0" applyNumberFormat="0" applyFont="0" applyAlignment="0">
      <alignment vertical="top" wrapText="1"/>
    </xf>
    <xf numFmtId="49" fontId="15" fillId="0" borderId="0" applyNumberFormat="0" applyFont="0" applyAlignment="0">
      <alignment vertical="top" wrapText="1"/>
      <protection locked="0"/>
    </xf>
    <xf numFmtId="49" fontId="15" fillId="0" borderId="0" applyNumberFormat="0" applyFont="0" applyAlignment="0">
      <alignment vertical="top" wrapText="1"/>
    </xf>
    <xf numFmtId="49" fontId="15" fillId="0" borderId="0" applyNumberFormat="0" applyFont="0" applyAlignment="0">
      <alignment vertical="top" wrapText="1"/>
      <protection locked="0"/>
    </xf>
    <xf numFmtId="49" fontId="15" fillId="0" borderId="0" applyNumberFormat="0" applyFont="0" applyAlignment="0">
      <alignment vertical="top" wrapText="1"/>
    </xf>
    <xf numFmtId="49" fontId="15" fillId="0" borderId="0" applyNumberFormat="0" applyFont="0" applyAlignment="0">
      <alignment vertical="top" wrapText="1"/>
      <protection locked="0"/>
    </xf>
    <xf numFmtId="49" fontId="15" fillId="0" borderId="0" applyNumberFormat="0" applyFont="0" applyAlignment="0">
      <alignment vertical="top" wrapText="1"/>
      <protection locked="0"/>
    </xf>
    <xf numFmtId="49" fontId="15" fillId="0" borderId="0" applyNumberFormat="0" applyFont="0" applyAlignment="0">
      <alignment vertical="top" wrapText="1"/>
      <protection locked="0"/>
    </xf>
    <xf numFmtId="49" fontId="15" fillId="0" borderId="0" applyNumberFormat="0" applyFont="0" applyAlignment="0">
      <alignment vertical="top" wrapText="1"/>
      <protection locked="0"/>
    </xf>
    <xf numFmtId="49" fontId="15" fillId="0" borderId="0" applyNumberFormat="0" applyFont="0" applyAlignment="0">
      <alignment vertical="top" wrapText="1"/>
      <protection locked="0"/>
    </xf>
    <xf numFmtId="49" fontId="15" fillId="0" borderId="0" applyNumberFormat="0" applyFont="0" applyAlignment="0">
      <alignment vertical="top" wrapText="1"/>
      <protection locked="0"/>
    </xf>
    <xf numFmtId="49" fontId="15" fillId="0" borderId="0" applyNumberFormat="0" applyFont="0" applyAlignment="0">
      <alignment vertical="top" wrapText="1"/>
      <protection locked="0"/>
    </xf>
    <xf numFmtId="49" fontId="15" fillId="0" borderId="0" applyNumberFormat="0" applyFont="0" applyAlignment="0">
      <alignment vertical="top" wrapText="1"/>
      <protection locked="0"/>
    </xf>
    <xf numFmtId="49" fontId="15" fillId="0" borderId="0" applyNumberFormat="0" applyFont="0" applyAlignment="0">
      <alignment vertical="top" wrapText="1"/>
      <protection locked="0"/>
    </xf>
    <xf numFmtId="49" fontId="15" fillId="0" borderId="0" applyNumberFormat="0" applyFont="0" applyAlignment="0">
      <alignment vertical="top" wrapText="1"/>
      <protection locked="0"/>
    </xf>
    <xf numFmtId="49" fontId="15" fillId="0" borderId="0" applyNumberFormat="0" applyFont="0" applyAlignment="0">
      <alignment vertical="top" wrapText="1"/>
      <protection locked="0"/>
    </xf>
    <xf numFmtId="49" fontId="15" fillId="0" borderId="0" applyNumberFormat="0" applyFont="0" applyAlignment="0">
      <alignment vertical="top" wrapText="1"/>
      <protection locked="0"/>
    </xf>
    <xf numFmtId="49" fontId="15" fillId="0" borderId="0" applyNumberFormat="0" applyFont="0" applyAlignment="0">
      <alignment vertical="top" wrapText="1"/>
      <protection locked="0"/>
    </xf>
    <xf numFmtId="49" fontId="24" fillId="22" borderId="7">
      <alignment horizontal="left" vertical="center"/>
      <protection locked="0"/>
    </xf>
    <xf numFmtId="49" fontId="24" fillId="22" borderId="7">
      <alignment horizontal="left" vertical="center"/>
    </xf>
    <xf numFmtId="4" fontId="24" fillId="22" borderId="7">
      <alignment horizontal="right" vertical="center"/>
      <protection locked="0"/>
    </xf>
    <xf numFmtId="4" fontId="24" fillId="22" borderId="7">
      <alignment horizontal="right" vertical="center"/>
    </xf>
    <xf numFmtId="4" fontId="25" fillId="22" borderId="7">
      <alignment horizontal="right" vertical="center"/>
      <protection locked="0"/>
    </xf>
    <xf numFmtId="49" fontId="26" fillId="22" borderId="3">
      <alignment horizontal="left" vertical="center"/>
      <protection locked="0"/>
    </xf>
    <xf numFmtId="49" fontId="26" fillId="22" borderId="3">
      <alignment horizontal="left" vertical="center"/>
    </xf>
    <xf numFmtId="49" fontId="27" fillId="22" borderId="3">
      <alignment horizontal="left" vertical="center"/>
      <protection locked="0"/>
    </xf>
    <xf numFmtId="49" fontId="27" fillId="22" borderId="3">
      <alignment horizontal="left" vertical="center"/>
    </xf>
    <xf numFmtId="4" fontId="26" fillId="22" borderId="3">
      <alignment horizontal="right" vertical="center"/>
      <protection locked="0"/>
    </xf>
    <xf numFmtId="4" fontId="26" fillId="22" borderId="3">
      <alignment horizontal="right" vertical="center"/>
    </xf>
    <xf numFmtId="4" fontId="28" fillId="22" borderId="3">
      <alignment horizontal="right" vertical="center"/>
      <protection locked="0"/>
    </xf>
    <xf numFmtId="49" fontId="14" fillId="22" borderId="3">
      <alignment horizontal="left" vertical="center"/>
      <protection locked="0"/>
    </xf>
    <xf numFmtId="49" fontId="14" fillId="22" borderId="3">
      <alignment horizontal="left" vertical="center"/>
      <protection locked="0"/>
    </xf>
    <xf numFmtId="49" fontId="14" fillId="22" borderId="3">
      <alignment horizontal="left" vertical="center"/>
    </xf>
    <xf numFmtId="49" fontId="14" fillId="22" borderId="3">
      <alignment horizontal="left" vertical="center"/>
    </xf>
    <xf numFmtId="49" fontId="25" fillId="22" borderId="3">
      <alignment horizontal="left" vertical="center"/>
      <protection locked="0"/>
    </xf>
    <xf numFmtId="49" fontId="25" fillId="22" borderId="3">
      <alignment horizontal="left" vertical="center"/>
    </xf>
    <xf numFmtId="4" fontId="14" fillId="22" borderId="3">
      <alignment horizontal="right" vertical="center"/>
      <protection locked="0"/>
    </xf>
    <xf numFmtId="4" fontId="14" fillId="22" borderId="3">
      <alignment horizontal="right" vertical="center"/>
      <protection locked="0"/>
    </xf>
    <xf numFmtId="4" fontId="14" fillId="22" borderId="3">
      <alignment horizontal="right" vertical="center"/>
    </xf>
    <xf numFmtId="4" fontId="14" fillId="22" borderId="3">
      <alignment horizontal="right" vertical="center"/>
    </xf>
    <xf numFmtId="4" fontId="25" fillId="22" borderId="3">
      <alignment horizontal="right" vertical="center"/>
      <protection locked="0"/>
    </xf>
    <xf numFmtId="49" fontId="29" fillId="22" borderId="3">
      <alignment horizontal="left" vertical="center"/>
      <protection locked="0"/>
    </xf>
    <xf numFmtId="49" fontId="29" fillId="22" borderId="3">
      <alignment horizontal="left" vertical="center"/>
    </xf>
    <xf numFmtId="49" fontId="30" fillId="22" borderId="3">
      <alignment horizontal="left" vertical="center"/>
      <protection locked="0"/>
    </xf>
    <xf numFmtId="49" fontId="30" fillId="22" borderId="3">
      <alignment horizontal="left" vertical="center"/>
    </xf>
    <xf numFmtId="4" fontId="29" fillId="22" borderId="3">
      <alignment horizontal="right" vertical="center"/>
      <protection locked="0"/>
    </xf>
    <xf numFmtId="4" fontId="29" fillId="22" borderId="3">
      <alignment horizontal="right" vertical="center"/>
    </xf>
    <xf numFmtId="4" fontId="31" fillId="22" borderId="3">
      <alignment horizontal="right" vertical="center"/>
      <protection locked="0"/>
    </xf>
    <xf numFmtId="49" fontId="32" fillId="0" borderId="3">
      <alignment horizontal="left" vertical="center"/>
      <protection locked="0"/>
    </xf>
    <xf numFmtId="49" fontId="32" fillId="0" borderId="3">
      <alignment horizontal="left" vertical="center"/>
    </xf>
    <xf numFmtId="49" fontId="33" fillId="0" borderId="3">
      <alignment horizontal="left" vertical="center"/>
      <protection locked="0"/>
    </xf>
    <xf numFmtId="49" fontId="33" fillId="0" borderId="3">
      <alignment horizontal="left" vertical="center"/>
    </xf>
    <xf numFmtId="4" fontId="32" fillId="0" borderId="3">
      <alignment horizontal="right" vertical="center"/>
      <protection locked="0"/>
    </xf>
    <xf numFmtId="4" fontId="32" fillId="0" borderId="3">
      <alignment horizontal="right" vertical="center"/>
    </xf>
    <xf numFmtId="4" fontId="33" fillId="0" borderId="3">
      <alignment horizontal="right" vertical="center"/>
      <protection locked="0"/>
    </xf>
    <xf numFmtId="49" fontId="34" fillId="0" borderId="3">
      <alignment horizontal="left" vertical="center"/>
      <protection locked="0"/>
    </xf>
    <xf numFmtId="49" fontId="34" fillId="0" borderId="3">
      <alignment horizontal="left" vertical="center"/>
    </xf>
    <xf numFmtId="49" fontId="35" fillId="0" borderId="3">
      <alignment horizontal="left" vertical="center"/>
      <protection locked="0"/>
    </xf>
    <xf numFmtId="49" fontId="35" fillId="0" borderId="3">
      <alignment horizontal="left" vertical="center"/>
    </xf>
    <xf numFmtId="4" fontId="34" fillId="0" borderId="3">
      <alignment horizontal="right" vertical="center"/>
      <protection locked="0"/>
    </xf>
    <xf numFmtId="4" fontId="34" fillId="0" borderId="3">
      <alignment horizontal="right" vertical="center"/>
    </xf>
    <xf numFmtId="49" fontId="32" fillId="0" borderId="3">
      <alignment horizontal="left" vertical="center"/>
      <protection locked="0"/>
    </xf>
    <xf numFmtId="49" fontId="33" fillId="0" borderId="3">
      <alignment horizontal="left" vertical="center"/>
      <protection locked="0"/>
    </xf>
    <xf numFmtId="4" fontId="32" fillId="0" borderId="3">
      <alignment horizontal="right" vertical="center"/>
      <protection locked="0"/>
    </xf>
    <xf numFmtId="0" fontId="36" fillId="0" borderId="8" applyNumberFormat="0" applyFill="0" applyAlignment="0" applyProtection="0"/>
    <xf numFmtId="0" fontId="37" fillId="23" borderId="0" applyNumberFormat="0" applyBorder="0" applyAlignment="0" applyProtection="0"/>
    <xf numFmtId="0" fontId="15" fillId="0" borderId="0"/>
    <xf numFmtId="0" fontId="15" fillId="0" borderId="0"/>
    <xf numFmtId="0" fontId="1" fillId="24" borderId="9" applyNumberFormat="0" applyFont="0" applyAlignment="0" applyProtection="0"/>
    <xf numFmtId="4" fontId="38" fillId="25" borderId="3">
      <alignment horizontal="right" vertical="center"/>
      <protection locked="0"/>
    </xf>
    <xf numFmtId="4" fontId="38" fillId="26" borderId="3">
      <alignment horizontal="right" vertical="center"/>
      <protection locked="0"/>
    </xf>
    <xf numFmtId="4" fontId="38" fillId="27" borderId="3">
      <alignment horizontal="right" vertical="center"/>
      <protection locked="0"/>
    </xf>
    <xf numFmtId="0" fontId="39" fillId="20" borderId="10" applyNumberFormat="0" applyAlignment="0" applyProtection="0"/>
    <xf numFmtId="49" fontId="14" fillId="0" borderId="3">
      <alignment horizontal="left" vertical="center" wrapText="1"/>
      <protection locked="0"/>
    </xf>
    <xf numFmtId="49" fontId="14" fillId="0" borderId="3">
      <alignment horizontal="left" vertical="center" wrapText="1"/>
      <protection locked="0"/>
    </xf>
    <xf numFmtId="0" fontId="40" fillId="0" borderId="0" applyNumberFormat="0" applyFill="0" applyBorder="0" applyAlignment="0" applyProtection="0"/>
    <xf numFmtId="0" fontId="41" fillId="0" borderId="11" applyNumberFormat="0" applyFill="0" applyAlignment="0" applyProtection="0"/>
    <xf numFmtId="0" fontId="42" fillId="0" borderId="0" applyNumberFormat="0" applyFill="0" applyBorder="0" applyAlignment="0" applyProtection="0"/>
    <xf numFmtId="0" fontId="10" fillId="16" borderId="0" applyNumberFormat="0" applyBorder="0" applyAlignment="0" applyProtection="0"/>
    <xf numFmtId="0" fontId="9" fillId="16" borderId="0" applyNumberFormat="0" applyBorder="0" applyAlignment="0" applyProtection="0"/>
    <xf numFmtId="0" fontId="10" fillId="17" borderId="0" applyNumberFormat="0" applyBorder="0" applyAlignment="0" applyProtection="0"/>
    <xf numFmtId="0" fontId="9" fillId="17" borderId="0" applyNumberFormat="0" applyBorder="0" applyAlignment="0" applyProtection="0"/>
    <xf numFmtId="0" fontId="10" fillId="18" borderId="0" applyNumberFormat="0" applyBorder="0" applyAlignment="0" applyProtection="0"/>
    <xf numFmtId="0" fontId="9" fillId="18" borderId="0" applyNumberFormat="0" applyBorder="0" applyAlignment="0" applyProtection="0"/>
    <xf numFmtId="0" fontId="10" fillId="13" borderId="0" applyNumberFormat="0" applyBorder="0" applyAlignment="0" applyProtection="0"/>
    <xf numFmtId="0" fontId="9" fillId="13" borderId="0" applyNumberFormat="0" applyBorder="0" applyAlignment="0" applyProtection="0"/>
    <xf numFmtId="0" fontId="10" fillId="14" borderId="0" applyNumberFormat="0" applyBorder="0" applyAlignment="0" applyProtection="0"/>
    <xf numFmtId="0" fontId="9" fillId="14" borderId="0" applyNumberFormat="0" applyBorder="0" applyAlignment="0" applyProtection="0"/>
    <xf numFmtId="0" fontId="10" fillId="19" borderId="0" applyNumberFormat="0" applyBorder="0" applyAlignment="0" applyProtection="0"/>
    <xf numFmtId="0" fontId="9" fillId="19" borderId="0" applyNumberFormat="0" applyBorder="0" applyAlignment="0" applyProtection="0"/>
    <xf numFmtId="0" fontId="43" fillId="7" borderId="1" applyNumberFormat="0" applyAlignment="0" applyProtection="0"/>
    <xf numFmtId="0" fontId="23" fillId="7" borderId="1" applyNumberFormat="0" applyAlignment="0" applyProtection="0"/>
    <xf numFmtId="0" fontId="44" fillId="20" borderId="10" applyNumberFormat="0" applyAlignment="0" applyProtection="0"/>
    <xf numFmtId="0" fontId="39" fillId="20" borderId="10" applyNumberFormat="0" applyAlignment="0" applyProtection="0"/>
    <xf numFmtId="0" fontId="45" fillId="20" borderId="1" applyNumberFormat="0" applyAlignment="0" applyProtection="0"/>
    <xf numFmtId="0" fontId="12" fillId="20" borderId="1" applyNumberFormat="0" applyAlignment="0" applyProtection="0"/>
    <xf numFmtId="174" fontId="15" fillId="0" borderId="0" applyFont="0" applyFill="0" applyBorder="0" applyAlignment="0" applyProtection="0"/>
    <xf numFmtId="0" fontId="46" fillId="0" borderId="4" applyNumberFormat="0" applyFill="0" applyAlignment="0" applyProtection="0"/>
    <xf numFmtId="0" fontId="19" fillId="0" borderId="4" applyNumberFormat="0" applyFill="0" applyAlignment="0" applyProtection="0"/>
    <xf numFmtId="0" fontId="47" fillId="0" borderId="5" applyNumberFormat="0" applyFill="0" applyAlignment="0" applyProtection="0"/>
    <xf numFmtId="0" fontId="20" fillId="0" borderId="5" applyNumberFormat="0" applyFill="0" applyAlignment="0" applyProtection="0"/>
    <xf numFmtId="0" fontId="48" fillId="0" borderId="6" applyNumberFormat="0" applyFill="0" applyAlignment="0" applyProtection="0"/>
    <xf numFmtId="0" fontId="21" fillId="0" borderId="6" applyNumberFormat="0" applyFill="0" applyAlignment="0" applyProtection="0"/>
    <xf numFmtId="0" fontId="48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9" fillId="0" borderId="11" applyNumberFormat="0" applyFill="0" applyAlignment="0" applyProtection="0"/>
    <xf numFmtId="0" fontId="41" fillId="0" borderId="11" applyNumberFormat="0" applyFill="0" applyAlignment="0" applyProtection="0"/>
    <xf numFmtId="0" fontId="50" fillId="21" borderId="2" applyNumberFormat="0" applyAlignment="0" applyProtection="0"/>
    <xf numFmtId="0" fontId="13" fillId="21" borderId="2" applyNumberFormat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51" fillId="23" borderId="0" applyNumberFormat="0" applyBorder="0" applyAlignment="0" applyProtection="0"/>
    <xf numFmtId="0" fontId="37" fillId="23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5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4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3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" fillId="0" borderId="0"/>
    <xf numFmtId="0" fontId="74" fillId="0" borderId="0"/>
    <xf numFmtId="0" fontId="15" fillId="0" borderId="0"/>
    <xf numFmtId="0" fontId="1" fillId="0" borderId="0"/>
    <xf numFmtId="0" fontId="15" fillId="0" borderId="0"/>
    <xf numFmtId="0" fontId="15" fillId="0" borderId="0" applyNumberFormat="0" applyFont="0" applyFill="0" applyBorder="0" applyAlignment="0" applyProtection="0">
      <alignment vertical="top"/>
    </xf>
    <xf numFmtId="0" fontId="15" fillId="0" borderId="0" applyNumberFormat="0" applyFont="0" applyFill="0" applyBorder="0" applyAlignment="0" applyProtection="0">
      <alignment vertical="top"/>
    </xf>
    <xf numFmtId="0" fontId="1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54" fillId="3" borderId="0" applyNumberFormat="0" applyBorder="0" applyAlignment="0" applyProtection="0"/>
    <xf numFmtId="0" fontId="11" fillId="3" borderId="0" applyNumberFormat="0" applyBorder="0" applyAlignment="0" applyProtection="0"/>
    <xf numFmtId="0" fontId="5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56" fillId="24" borderId="9" applyNumberFormat="0" applyFont="0" applyAlignment="0" applyProtection="0"/>
    <xf numFmtId="0" fontId="15" fillId="24" borderId="9" applyNumberFormat="0" applyFon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57" fillId="0" borderId="8" applyNumberFormat="0" applyFill="0" applyAlignment="0" applyProtection="0"/>
    <xf numFmtId="0" fontId="36" fillId="0" borderId="8" applyNumberFormat="0" applyFill="0" applyAlignment="0" applyProtection="0"/>
    <xf numFmtId="0" fontId="6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9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165" fontId="60" fillId="0" borderId="0" applyFont="0" applyFill="0" applyBorder="0" applyAlignment="0" applyProtection="0"/>
    <xf numFmtId="166" fontId="60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67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61" fillId="4" borderId="0" applyNumberFormat="0" applyBorder="0" applyAlignment="0" applyProtection="0"/>
    <xf numFmtId="0" fontId="18" fillId="4" borderId="0" applyNumberFormat="0" applyBorder="0" applyAlignment="0" applyProtection="0"/>
    <xf numFmtId="176" fontId="62" fillId="22" borderId="12" applyFill="0" applyBorder="0">
      <alignment horizontal="center" vertical="center" wrapText="1"/>
      <protection locked="0"/>
    </xf>
    <xf numFmtId="173" fontId="63" fillId="0" borderId="0">
      <alignment wrapText="1"/>
    </xf>
    <xf numFmtId="173" fontId="17" fillId="0" borderId="0">
      <alignment wrapText="1"/>
    </xf>
  </cellStyleXfs>
  <cellXfs count="131">
    <xf numFmtId="0" fontId="0" fillId="0" borderId="0" xfId="0"/>
    <xf numFmtId="0" fontId="2" fillId="0" borderId="0" xfId="0" applyFont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14" xfId="0" applyFont="1" applyBorder="1" applyAlignment="1">
      <alignment horizontal="left" vertical="center" wrapText="1"/>
    </xf>
    <xf numFmtId="0" fontId="2" fillId="0" borderId="15" xfId="0" applyFont="1" applyBorder="1" applyAlignment="1">
      <alignment vertical="center" wrapText="1"/>
    </xf>
    <xf numFmtId="0" fontId="2" fillId="0" borderId="15" xfId="0" applyFont="1" applyBorder="1" applyAlignment="1">
      <alignment vertical="center"/>
    </xf>
    <xf numFmtId="0" fontId="2" fillId="0" borderId="13" xfId="0" applyFont="1" applyBorder="1" applyAlignment="1">
      <alignment vertical="center" wrapText="1"/>
    </xf>
    <xf numFmtId="0" fontId="2" fillId="0" borderId="16" xfId="0" applyFont="1" applyBorder="1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 shrinkToFit="1"/>
    </xf>
    <xf numFmtId="0" fontId="4" fillId="0" borderId="0" xfId="0" applyFont="1" applyAlignment="1">
      <alignment vertical="center"/>
    </xf>
    <xf numFmtId="49" fontId="2" fillId="0" borderId="3" xfId="0" applyNumberFormat="1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165" fontId="2" fillId="0" borderId="0" xfId="0" applyNumberFormat="1" applyFont="1" applyAlignment="1">
      <alignment vertical="center"/>
    </xf>
    <xf numFmtId="0" fontId="4" fillId="0" borderId="3" xfId="0" applyFont="1" applyBorder="1" applyAlignment="1">
      <alignment horizontal="left" vertical="center" wrapText="1"/>
    </xf>
    <xf numFmtId="49" fontId="2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quotePrefix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1" fontId="2" fillId="0" borderId="0" xfId="0" applyNumberFormat="1" applyFont="1" applyAlignment="1">
      <alignment horizontal="center" vertical="center" wrapText="1"/>
    </xf>
    <xf numFmtId="171" fontId="2" fillId="0" borderId="0" xfId="0" applyNumberFormat="1" applyFont="1" applyAlignment="1">
      <alignment horizontal="right" vertical="center" wrapText="1"/>
    </xf>
    <xf numFmtId="0" fontId="4" fillId="0" borderId="0" xfId="0" applyFont="1" applyAlignment="1">
      <alignment horizontal="left" vertical="center" wrapText="1"/>
    </xf>
    <xf numFmtId="171" fontId="5" fillId="0" borderId="0" xfId="0" applyNumberFormat="1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 wrapText="1"/>
    </xf>
    <xf numFmtId="2" fontId="2" fillId="0" borderId="3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vertical="center" wrapText="1"/>
    </xf>
    <xf numFmtId="177" fontId="5" fillId="0" borderId="3" xfId="0" applyNumberFormat="1" applyFont="1" applyBorder="1" applyAlignment="1">
      <alignment vertical="center" wrapText="1"/>
    </xf>
    <xf numFmtId="177" fontId="4" fillId="0" borderId="3" xfId="0" applyNumberFormat="1" applyFont="1" applyBorder="1" applyAlignment="1">
      <alignment vertical="center" wrapText="1"/>
    </xf>
    <xf numFmtId="1" fontId="2" fillId="0" borderId="3" xfId="0" quotePrefix="1" applyNumberFormat="1" applyFont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center"/>
    </xf>
    <xf numFmtId="1" fontId="2" fillId="0" borderId="3" xfId="0" quotePrefix="1" applyNumberFormat="1" applyFont="1" applyBorder="1" applyAlignment="1">
      <alignment horizontal="center" vertical="center" wrapText="1"/>
    </xf>
    <xf numFmtId="1" fontId="4" fillId="0" borderId="3" xfId="0" quotePrefix="1" applyNumberFormat="1" applyFont="1" applyBorder="1" applyAlignment="1">
      <alignment horizontal="center" vertical="center"/>
    </xf>
    <xf numFmtId="49" fontId="2" fillId="28" borderId="3" xfId="0" applyNumberFormat="1" applyFont="1" applyFill="1" applyBorder="1" applyAlignment="1">
      <alignment horizontal="left" vertical="center" wrapText="1"/>
    </xf>
    <xf numFmtId="0" fontId="2" fillId="28" borderId="0" xfId="0" applyFont="1" applyFill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177" fontId="2" fillId="0" borderId="17" xfId="0" applyNumberFormat="1" applyFont="1" applyBorder="1" applyAlignment="1">
      <alignment vertical="center" wrapText="1"/>
    </xf>
    <xf numFmtId="1" fontId="2" fillId="0" borderId="17" xfId="0" quotePrefix="1" applyNumberFormat="1" applyFont="1" applyBorder="1" applyAlignment="1">
      <alignment horizontal="center" vertical="center"/>
    </xf>
    <xf numFmtId="0" fontId="65" fillId="0" borderId="0" xfId="0" applyFont="1" applyAlignment="1">
      <alignment vertical="center"/>
    </xf>
    <xf numFmtId="0" fontId="69" fillId="0" borderId="0" xfId="0" applyFont="1" applyAlignment="1">
      <alignment vertical="center"/>
    </xf>
    <xf numFmtId="0" fontId="4" fillId="0" borderId="3" xfId="0" applyFont="1" applyBorder="1" applyAlignment="1">
      <alignment horizontal="right" vertical="center" wrapText="1"/>
    </xf>
    <xf numFmtId="177" fontId="2" fillId="0" borderId="0" xfId="0" applyNumberFormat="1" applyFont="1" applyAlignment="1">
      <alignment vertical="center"/>
    </xf>
    <xf numFmtId="177" fontId="4" fillId="0" borderId="3" xfId="0" applyNumberFormat="1" applyFont="1" applyBorder="1" applyAlignment="1">
      <alignment horizontal="right" vertical="center" wrapText="1"/>
    </xf>
    <xf numFmtId="177" fontId="2" fillId="0" borderId="3" xfId="0" applyNumberFormat="1" applyFont="1" applyBorder="1" applyAlignment="1">
      <alignment horizontal="right" vertical="center" wrapText="1"/>
    </xf>
    <xf numFmtId="1" fontId="2" fillId="0" borderId="13" xfId="0" applyNumberFormat="1" applyFont="1" applyBorder="1" applyAlignment="1">
      <alignment horizontal="center" vertical="center"/>
    </xf>
    <xf numFmtId="177" fontId="2" fillId="0" borderId="13" xfId="0" applyNumberFormat="1" applyFont="1" applyBorder="1" applyAlignment="1">
      <alignment vertical="center" wrapText="1"/>
    </xf>
    <xf numFmtId="177" fontId="2" fillId="0" borderId="13" xfId="0" applyNumberFormat="1" applyFont="1" applyBorder="1" applyAlignment="1">
      <alignment horizontal="right" vertical="center" wrapText="1"/>
    </xf>
    <xf numFmtId="177" fontId="2" fillId="0" borderId="15" xfId="0" applyNumberFormat="1" applyFont="1" applyBorder="1" applyAlignment="1">
      <alignment vertical="center" wrapText="1"/>
    </xf>
    <xf numFmtId="177" fontId="2" fillId="0" borderId="14" xfId="0" applyNumberFormat="1" applyFont="1" applyBorder="1" applyAlignment="1">
      <alignment vertical="center" wrapText="1"/>
    </xf>
    <xf numFmtId="177" fontId="4" fillId="0" borderId="13" xfId="0" applyNumberFormat="1" applyFont="1" applyBorder="1" applyAlignment="1">
      <alignment vertical="center" wrapText="1"/>
    </xf>
    <xf numFmtId="177" fontId="2" fillId="0" borderId="3" xfId="0" quotePrefix="1" applyNumberFormat="1" applyFont="1" applyBorder="1" applyAlignment="1">
      <alignment horizontal="center" vertical="center"/>
    </xf>
    <xf numFmtId="177" fontId="69" fillId="0" borderId="3" xfId="0" applyNumberFormat="1" applyFont="1" applyBorder="1" applyAlignment="1">
      <alignment vertical="center" wrapText="1"/>
    </xf>
    <xf numFmtId="0" fontId="73" fillId="0" borderId="0" xfId="0" applyFont="1" applyAlignment="1">
      <alignment vertical="center"/>
    </xf>
    <xf numFmtId="0" fontId="4" fillId="0" borderId="18" xfId="0" applyFont="1" applyBorder="1" applyAlignment="1">
      <alignment horizontal="center" vertical="center" wrapText="1"/>
    </xf>
    <xf numFmtId="178" fontId="4" fillId="0" borderId="3" xfId="0" applyNumberFormat="1" applyFont="1" applyBorder="1" applyAlignment="1">
      <alignment horizontal="right" vertical="center" wrapText="1"/>
    </xf>
    <xf numFmtId="166" fontId="2" fillId="0" borderId="3" xfId="0" applyNumberFormat="1" applyFont="1" applyBorder="1" applyAlignment="1">
      <alignment vertical="center" wrapText="1"/>
    </xf>
    <xf numFmtId="166" fontId="4" fillId="0" borderId="3" xfId="0" applyNumberFormat="1" applyFont="1" applyBorder="1" applyAlignment="1">
      <alignment vertical="center" wrapText="1"/>
    </xf>
    <xf numFmtId="179" fontId="4" fillId="0" borderId="3" xfId="0" applyNumberFormat="1" applyFont="1" applyBorder="1" applyAlignment="1">
      <alignment vertical="center" wrapText="1"/>
    </xf>
    <xf numFmtId="166" fontId="71" fillId="0" borderId="3" xfId="0" applyNumberFormat="1" applyFont="1" applyBorder="1" applyAlignment="1">
      <alignment horizontal="right" vertical="center" wrapText="1"/>
    </xf>
    <xf numFmtId="166" fontId="2" fillId="0" borderId="3" xfId="0" applyNumberFormat="1" applyFont="1" applyBorder="1" applyAlignment="1">
      <alignment horizontal="right" vertical="center" wrapText="1"/>
    </xf>
    <xf numFmtId="179" fontId="2" fillId="0" borderId="3" xfId="0" applyNumberFormat="1" applyFont="1" applyBorder="1" applyAlignment="1">
      <alignment horizontal="right" vertical="center" wrapText="1"/>
    </xf>
    <xf numFmtId="179" fontId="2" fillId="0" borderId="3" xfId="0" applyNumberFormat="1" applyFont="1" applyBorder="1" applyAlignment="1">
      <alignment vertical="center" wrapText="1"/>
    </xf>
    <xf numFmtId="0" fontId="76" fillId="0" borderId="13" xfId="0" applyFont="1" applyBorder="1" applyAlignment="1">
      <alignment vertical="center"/>
    </xf>
    <xf numFmtId="0" fontId="76" fillId="0" borderId="15" xfId="0" applyFont="1" applyBorder="1" applyAlignment="1">
      <alignment vertical="center"/>
    </xf>
    <xf numFmtId="0" fontId="68" fillId="0" borderId="3" xfId="0" applyFont="1" applyBorder="1" applyAlignment="1">
      <alignment horizontal="center" vertical="center" wrapText="1"/>
    </xf>
    <xf numFmtId="0" fontId="76" fillId="0" borderId="13" xfId="0" applyFont="1" applyBorder="1" applyAlignment="1">
      <alignment vertical="center" wrapText="1"/>
    </xf>
    <xf numFmtId="0" fontId="76" fillId="0" borderId="15" xfId="0" applyFont="1" applyBorder="1" applyAlignment="1">
      <alignment vertical="center" wrapText="1"/>
    </xf>
    <xf numFmtId="180" fontId="2" fillId="0" borderId="3" xfId="0" applyNumberFormat="1" applyFont="1" applyBorder="1" applyAlignment="1">
      <alignment vertical="center" wrapText="1"/>
    </xf>
    <xf numFmtId="180" fontId="4" fillId="0" borderId="3" xfId="0" applyNumberFormat="1" applyFont="1" applyBorder="1" applyAlignment="1">
      <alignment vertical="center" wrapText="1"/>
    </xf>
    <xf numFmtId="1" fontId="2" fillId="0" borderId="0" xfId="0" applyNumberFormat="1" applyFont="1" applyAlignment="1">
      <alignment vertical="center"/>
    </xf>
    <xf numFmtId="166" fontId="2" fillId="0" borderId="3" xfId="0" applyNumberFormat="1" applyFont="1" applyBorder="1" applyAlignment="1">
      <alignment horizontal="left" vertical="center" wrapText="1"/>
    </xf>
    <xf numFmtId="166" fontId="4" fillId="0" borderId="3" xfId="0" applyNumberFormat="1" applyFont="1" applyBorder="1" applyAlignment="1">
      <alignment horizontal="left" vertical="center" wrapText="1"/>
    </xf>
    <xf numFmtId="181" fontId="2" fillId="0" borderId="17" xfId="0" applyNumberFormat="1" applyFont="1" applyBorder="1" applyAlignment="1">
      <alignment vertical="center" wrapText="1"/>
    </xf>
    <xf numFmtId="181" fontId="4" fillId="0" borderId="17" xfId="0" applyNumberFormat="1" applyFont="1" applyBorder="1" applyAlignment="1">
      <alignment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177" fontId="64" fillId="0" borderId="14" xfId="0" applyNumberFormat="1" applyFont="1" applyBorder="1" applyAlignment="1">
      <alignment vertical="center" wrapText="1"/>
    </xf>
    <xf numFmtId="177" fontId="64" fillId="0" borderId="3" xfId="0" applyNumberFormat="1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182" fontId="2" fillId="0" borderId="3" xfId="0" applyNumberFormat="1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3" xfId="0" applyFont="1" applyBorder="1"/>
    <xf numFmtId="0" fontId="72" fillId="0" borderId="0" xfId="0" applyFont="1"/>
    <xf numFmtId="164" fontId="72" fillId="0" borderId="0" xfId="0" applyNumberFormat="1" applyFont="1"/>
    <xf numFmtId="176" fontId="4" fillId="0" borderId="3" xfId="0" applyNumberFormat="1" applyFont="1" applyBorder="1" applyAlignment="1">
      <alignment vertical="center" wrapText="1"/>
    </xf>
    <xf numFmtId="176" fontId="2" fillId="0" borderId="3" xfId="0" applyNumberFormat="1" applyFont="1" applyBorder="1" applyAlignment="1">
      <alignment vertical="center" wrapText="1"/>
    </xf>
    <xf numFmtId="180" fontId="2" fillId="0" borderId="3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left" vertical="top"/>
    </xf>
    <xf numFmtId="0" fontId="76" fillId="0" borderId="14" xfId="0" applyFont="1" applyBorder="1" applyAlignment="1">
      <alignment horizontal="left" vertical="center" wrapText="1"/>
    </xf>
    <xf numFmtId="0" fontId="76" fillId="0" borderId="13" xfId="0" applyFont="1" applyBorder="1" applyAlignment="1">
      <alignment horizontal="left" vertical="center" wrapText="1"/>
    </xf>
    <xf numFmtId="0" fontId="76" fillId="0" borderId="15" xfId="0" applyFont="1" applyBorder="1" applyAlignment="1">
      <alignment horizontal="left" vertical="center" wrapText="1"/>
    </xf>
    <xf numFmtId="0" fontId="75" fillId="0" borderId="14" xfId="0" applyFont="1" applyBorder="1" applyAlignment="1">
      <alignment horizontal="left" vertical="center" wrapText="1"/>
    </xf>
    <xf numFmtId="0" fontId="75" fillId="0" borderId="13" xfId="0" applyFont="1" applyBorder="1" applyAlignment="1">
      <alignment horizontal="left" vertical="center" wrapText="1"/>
    </xf>
    <xf numFmtId="0" fontId="75" fillId="0" borderId="15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64" fillId="0" borderId="14" xfId="0" applyFont="1" applyBorder="1" applyAlignment="1">
      <alignment horizontal="left" vertical="center" wrapText="1"/>
    </xf>
    <xf numFmtId="0" fontId="64" fillId="0" borderId="13" xfId="0" applyFont="1" applyBorder="1" applyAlignment="1">
      <alignment horizontal="left" vertical="center" wrapText="1"/>
    </xf>
    <xf numFmtId="0" fontId="64" fillId="0" borderId="15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177" fontId="64" fillId="0" borderId="14" xfId="0" applyNumberFormat="1" applyFont="1" applyBorder="1" applyAlignment="1">
      <alignment vertical="center" wrapText="1"/>
    </xf>
    <xf numFmtId="177" fontId="64" fillId="0" borderId="13" xfId="0" applyNumberFormat="1" applyFont="1" applyBorder="1" applyAlignment="1">
      <alignment vertical="center" wrapText="1"/>
    </xf>
    <xf numFmtId="177" fontId="64" fillId="0" borderId="15" xfId="0" applyNumberFormat="1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18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0" fillId="0" borderId="0" xfId="0" applyFont="1" applyAlignment="1">
      <alignment horizontal="center" vertical="center"/>
    </xf>
    <xf numFmtId="0" fontId="2" fillId="0" borderId="14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 wrapText="1"/>
    </xf>
    <xf numFmtId="0" fontId="66" fillId="0" borderId="13" xfId="0" applyFont="1" applyBorder="1" applyAlignment="1">
      <alignment horizontal="left" vertical="center" wrapText="1"/>
    </xf>
    <xf numFmtId="0" fontId="66" fillId="0" borderId="15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177" fontId="64" fillId="0" borderId="3" xfId="0" applyNumberFormat="1" applyFont="1" applyBorder="1" applyAlignment="1">
      <alignment vertical="center" wrapText="1"/>
    </xf>
    <xf numFmtId="0" fontId="2" fillId="0" borderId="19" xfId="0" applyFont="1" applyBorder="1" applyAlignment="1">
      <alignment horizontal="left" vertical="center"/>
    </xf>
    <xf numFmtId="171" fontId="2" fillId="0" borderId="18" xfId="0" applyNumberFormat="1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</cellXfs>
  <cellStyles count="352">
    <cellStyle name="_Fakt_2" xfId="1" xr:uid="{00000000-0005-0000-0000-000000000000}"/>
    <cellStyle name="_rozhufrovka 2009" xfId="2" xr:uid="{00000000-0005-0000-0000-000001000000}"/>
    <cellStyle name="_АТиСТ 5а МТР липень 2008" xfId="3" xr:uid="{00000000-0005-0000-0000-000002000000}"/>
    <cellStyle name="_ПРГК сводний_" xfId="4" xr:uid="{00000000-0005-0000-0000-000003000000}"/>
    <cellStyle name="_УТГ" xfId="5" xr:uid="{00000000-0005-0000-0000-000004000000}"/>
    <cellStyle name="_Феодосия 5а МТР липень 2008" xfId="6" xr:uid="{00000000-0005-0000-0000-000005000000}"/>
    <cellStyle name="_ХТГ довідка." xfId="7" xr:uid="{00000000-0005-0000-0000-000006000000}"/>
    <cellStyle name="_Шебелинка 5а МТР липень 2008" xfId="8" xr:uid="{00000000-0005-0000-0000-000007000000}"/>
    <cellStyle name="20% - Accent1" xfId="9" xr:uid="{00000000-0005-0000-0000-000008000000}"/>
    <cellStyle name="20% - Accent2" xfId="10" xr:uid="{00000000-0005-0000-0000-000009000000}"/>
    <cellStyle name="20% - Accent3" xfId="11" xr:uid="{00000000-0005-0000-0000-00000A000000}"/>
    <cellStyle name="20% - Accent4" xfId="12" xr:uid="{00000000-0005-0000-0000-00000B000000}"/>
    <cellStyle name="20% - Accent5" xfId="13" xr:uid="{00000000-0005-0000-0000-00000C000000}"/>
    <cellStyle name="20% - Accent6" xfId="14" xr:uid="{00000000-0005-0000-0000-00000D000000}"/>
    <cellStyle name="20% - Акцент1 2" xfId="15" xr:uid="{00000000-0005-0000-0000-00000E000000}"/>
    <cellStyle name="20% - Акцент1 3" xfId="16" xr:uid="{00000000-0005-0000-0000-00000F000000}"/>
    <cellStyle name="20% - Акцент2 2" xfId="17" xr:uid="{00000000-0005-0000-0000-000010000000}"/>
    <cellStyle name="20% - Акцент2 3" xfId="18" xr:uid="{00000000-0005-0000-0000-000011000000}"/>
    <cellStyle name="20% - Акцент3 2" xfId="19" xr:uid="{00000000-0005-0000-0000-000012000000}"/>
    <cellStyle name="20% - Акцент3 3" xfId="20" xr:uid="{00000000-0005-0000-0000-000013000000}"/>
    <cellStyle name="20% - Акцент4 2" xfId="21" xr:uid="{00000000-0005-0000-0000-000014000000}"/>
    <cellStyle name="20% - Акцент4 3" xfId="22" xr:uid="{00000000-0005-0000-0000-000015000000}"/>
    <cellStyle name="20% - Акцент5 2" xfId="23" xr:uid="{00000000-0005-0000-0000-000016000000}"/>
    <cellStyle name="20% - Акцент5 3" xfId="24" xr:uid="{00000000-0005-0000-0000-000017000000}"/>
    <cellStyle name="20% - Акцент6 2" xfId="25" xr:uid="{00000000-0005-0000-0000-000018000000}"/>
    <cellStyle name="20% - Акцент6 3" xfId="26" xr:uid="{00000000-0005-0000-0000-000019000000}"/>
    <cellStyle name="40% - Accent1" xfId="27" xr:uid="{00000000-0005-0000-0000-00001A000000}"/>
    <cellStyle name="40% - Accent2" xfId="28" xr:uid="{00000000-0005-0000-0000-00001B000000}"/>
    <cellStyle name="40% - Accent3" xfId="29" xr:uid="{00000000-0005-0000-0000-00001C000000}"/>
    <cellStyle name="40% - Accent4" xfId="30" xr:uid="{00000000-0005-0000-0000-00001D000000}"/>
    <cellStyle name="40% - Accent5" xfId="31" xr:uid="{00000000-0005-0000-0000-00001E000000}"/>
    <cellStyle name="40% - Accent6" xfId="32" xr:uid="{00000000-0005-0000-0000-00001F000000}"/>
    <cellStyle name="40% - Акцент1 2" xfId="33" xr:uid="{00000000-0005-0000-0000-000020000000}"/>
    <cellStyle name="40% - Акцент1 3" xfId="34" xr:uid="{00000000-0005-0000-0000-000021000000}"/>
    <cellStyle name="40% - Акцент2 2" xfId="35" xr:uid="{00000000-0005-0000-0000-000022000000}"/>
    <cellStyle name="40% - Акцент2 3" xfId="36" xr:uid="{00000000-0005-0000-0000-000023000000}"/>
    <cellStyle name="40% - Акцент3 2" xfId="37" xr:uid="{00000000-0005-0000-0000-000024000000}"/>
    <cellStyle name="40% - Акцент3 3" xfId="38" xr:uid="{00000000-0005-0000-0000-000025000000}"/>
    <cellStyle name="40% - Акцент4 2" xfId="39" xr:uid="{00000000-0005-0000-0000-000026000000}"/>
    <cellStyle name="40% - Акцент4 3" xfId="40" xr:uid="{00000000-0005-0000-0000-000027000000}"/>
    <cellStyle name="40% - Акцент5 2" xfId="41" xr:uid="{00000000-0005-0000-0000-000028000000}"/>
    <cellStyle name="40% - Акцент5 3" xfId="42" xr:uid="{00000000-0005-0000-0000-000029000000}"/>
    <cellStyle name="40% - Акцент6 2" xfId="43" xr:uid="{00000000-0005-0000-0000-00002A000000}"/>
    <cellStyle name="40% - Акцент6 3" xfId="44" xr:uid="{00000000-0005-0000-0000-00002B000000}"/>
    <cellStyle name="60% - Accent1" xfId="45" xr:uid="{00000000-0005-0000-0000-00002C000000}"/>
    <cellStyle name="60% - Accent2" xfId="46" xr:uid="{00000000-0005-0000-0000-00002D000000}"/>
    <cellStyle name="60% - Accent3" xfId="47" xr:uid="{00000000-0005-0000-0000-00002E000000}"/>
    <cellStyle name="60% - Accent4" xfId="48" xr:uid="{00000000-0005-0000-0000-00002F000000}"/>
    <cellStyle name="60% - Accent5" xfId="49" xr:uid="{00000000-0005-0000-0000-000030000000}"/>
    <cellStyle name="60% - Accent6" xfId="50" xr:uid="{00000000-0005-0000-0000-000031000000}"/>
    <cellStyle name="60% - Акцент1 2" xfId="51" xr:uid="{00000000-0005-0000-0000-000032000000}"/>
    <cellStyle name="60% - Акцент1 3" xfId="52" xr:uid="{00000000-0005-0000-0000-000033000000}"/>
    <cellStyle name="60% - Акцент2 2" xfId="53" xr:uid="{00000000-0005-0000-0000-000034000000}"/>
    <cellStyle name="60% - Акцент2 3" xfId="54" xr:uid="{00000000-0005-0000-0000-000035000000}"/>
    <cellStyle name="60% - Акцент3 2" xfId="55" xr:uid="{00000000-0005-0000-0000-000036000000}"/>
    <cellStyle name="60% - Акцент3 3" xfId="56" xr:uid="{00000000-0005-0000-0000-000037000000}"/>
    <cellStyle name="60% - Акцент4 2" xfId="57" xr:uid="{00000000-0005-0000-0000-000038000000}"/>
    <cellStyle name="60% - Акцент4 3" xfId="58" xr:uid="{00000000-0005-0000-0000-000039000000}"/>
    <cellStyle name="60% - Акцент5 2" xfId="59" xr:uid="{00000000-0005-0000-0000-00003A000000}"/>
    <cellStyle name="60% - Акцент5 3" xfId="60" xr:uid="{00000000-0005-0000-0000-00003B000000}"/>
    <cellStyle name="60% - Акцент6 2" xfId="61" xr:uid="{00000000-0005-0000-0000-00003C000000}"/>
    <cellStyle name="60% - Акцент6 3" xfId="62" xr:uid="{00000000-0005-0000-0000-00003D000000}"/>
    <cellStyle name="Accent1" xfId="63" xr:uid="{00000000-0005-0000-0000-00003E000000}"/>
    <cellStyle name="Accent2" xfId="64" xr:uid="{00000000-0005-0000-0000-00003F000000}"/>
    <cellStyle name="Accent3" xfId="65" xr:uid="{00000000-0005-0000-0000-000040000000}"/>
    <cellStyle name="Accent4" xfId="66" xr:uid="{00000000-0005-0000-0000-000041000000}"/>
    <cellStyle name="Accent5" xfId="67" xr:uid="{00000000-0005-0000-0000-000042000000}"/>
    <cellStyle name="Accent6" xfId="68" xr:uid="{00000000-0005-0000-0000-000043000000}"/>
    <cellStyle name="Bad" xfId="69" xr:uid="{00000000-0005-0000-0000-000044000000}"/>
    <cellStyle name="Calculation" xfId="70" xr:uid="{00000000-0005-0000-0000-000045000000}"/>
    <cellStyle name="Check Cell" xfId="71" xr:uid="{00000000-0005-0000-0000-000046000000}"/>
    <cellStyle name="Column-Header" xfId="72" xr:uid="{00000000-0005-0000-0000-000047000000}"/>
    <cellStyle name="Column-Header 2" xfId="73" xr:uid="{00000000-0005-0000-0000-000048000000}"/>
    <cellStyle name="Column-Header 3" xfId="74" xr:uid="{00000000-0005-0000-0000-000049000000}"/>
    <cellStyle name="Column-Header 4" xfId="75" xr:uid="{00000000-0005-0000-0000-00004A000000}"/>
    <cellStyle name="Column-Header 5" xfId="76" xr:uid="{00000000-0005-0000-0000-00004B000000}"/>
    <cellStyle name="Column-Header 6" xfId="77" xr:uid="{00000000-0005-0000-0000-00004C000000}"/>
    <cellStyle name="Column-Header 7" xfId="78" xr:uid="{00000000-0005-0000-0000-00004D000000}"/>
    <cellStyle name="Column-Header 7 2" xfId="79" xr:uid="{00000000-0005-0000-0000-00004E000000}"/>
    <cellStyle name="Column-Header 8" xfId="80" xr:uid="{00000000-0005-0000-0000-00004F000000}"/>
    <cellStyle name="Column-Header 8 2" xfId="81" xr:uid="{00000000-0005-0000-0000-000050000000}"/>
    <cellStyle name="Column-Header 9" xfId="82" xr:uid="{00000000-0005-0000-0000-000051000000}"/>
    <cellStyle name="Column-Header 9 2" xfId="83" xr:uid="{00000000-0005-0000-0000-000052000000}"/>
    <cellStyle name="Column-Header_Zvit rux-koshtiv 2010 Департамент " xfId="84" xr:uid="{00000000-0005-0000-0000-000053000000}"/>
    <cellStyle name="Comma_2005_03_15-Финансовый_БГ" xfId="85" xr:uid="{00000000-0005-0000-0000-000054000000}"/>
    <cellStyle name="Define-Column" xfId="86" xr:uid="{00000000-0005-0000-0000-000055000000}"/>
    <cellStyle name="Define-Column 10" xfId="87" xr:uid="{00000000-0005-0000-0000-000056000000}"/>
    <cellStyle name="Define-Column 2" xfId="88" xr:uid="{00000000-0005-0000-0000-000057000000}"/>
    <cellStyle name="Define-Column 3" xfId="89" xr:uid="{00000000-0005-0000-0000-000058000000}"/>
    <cellStyle name="Define-Column 4" xfId="90" xr:uid="{00000000-0005-0000-0000-000059000000}"/>
    <cellStyle name="Define-Column 5" xfId="91" xr:uid="{00000000-0005-0000-0000-00005A000000}"/>
    <cellStyle name="Define-Column 6" xfId="92" xr:uid="{00000000-0005-0000-0000-00005B000000}"/>
    <cellStyle name="Define-Column 7" xfId="93" xr:uid="{00000000-0005-0000-0000-00005C000000}"/>
    <cellStyle name="Define-Column 7 2" xfId="94" xr:uid="{00000000-0005-0000-0000-00005D000000}"/>
    <cellStyle name="Define-Column 7 3" xfId="95" xr:uid="{00000000-0005-0000-0000-00005E000000}"/>
    <cellStyle name="Define-Column 8" xfId="96" xr:uid="{00000000-0005-0000-0000-00005F000000}"/>
    <cellStyle name="Define-Column 8 2" xfId="97" xr:uid="{00000000-0005-0000-0000-000060000000}"/>
    <cellStyle name="Define-Column 8 3" xfId="98" xr:uid="{00000000-0005-0000-0000-000061000000}"/>
    <cellStyle name="Define-Column 9" xfId="99" xr:uid="{00000000-0005-0000-0000-000062000000}"/>
    <cellStyle name="Define-Column 9 2" xfId="100" xr:uid="{00000000-0005-0000-0000-000063000000}"/>
    <cellStyle name="Define-Column 9 3" xfId="101" xr:uid="{00000000-0005-0000-0000-000064000000}"/>
    <cellStyle name="Define-Column_Zvit rux-koshtiv 2010 Департамент " xfId="102" xr:uid="{00000000-0005-0000-0000-000065000000}"/>
    <cellStyle name="Explanatory Text" xfId="103" xr:uid="{00000000-0005-0000-0000-000066000000}"/>
    <cellStyle name="FS10" xfId="104" xr:uid="{00000000-0005-0000-0000-000067000000}"/>
    <cellStyle name="Good" xfId="105" xr:uid="{00000000-0005-0000-0000-000068000000}"/>
    <cellStyle name="Heading 1" xfId="106" xr:uid="{00000000-0005-0000-0000-000069000000}"/>
    <cellStyle name="Heading 2" xfId="107" xr:uid="{00000000-0005-0000-0000-00006A000000}"/>
    <cellStyle name="Heading 3" xfId="108" xr:uid="{00000000-0005-0000-0000-00006B000000}"/>
    <cellStyle name="Heading 4" xfId="109" xr:uid="{00000000-0005-0000-0000-00006C000000}"/>
    <cellStyle name="Hyperlink 2" xfId="110" xr:uid="{00000000-0005-0000-0000-00006D000000}"/>
    <cellStyle name="Input" xfId="111" xr:uid="{00000000-0005-0000-0000-00006E000000}"/>
    <cellStyle name="Level0" xfId="112" xr:uid="{00000000-0005-0000-0000-00006F000000}"/>
    <cellStyle name="Level0 10" xfId="113" xr:uid="{00000000-0005-0000-0000-000070000000}"/>
    <cellStyle name="Level0 2" xfId="114" xr:uid="{00000000-0005-0000-0000-000071000000}"/>
    <cellStyle name="Level0 2 2" xfId="115" xr:uid="{00000000-0005-0000-0000-000072000000}"/>
    <cellStyle name="Level0 3" xfId="116" xr:uid="{00000000-0005-0000-0000-000073000000}"/>
    <cellStyle name="Level0 3 2" xfId="117" xr:uid="{00000000-0005-0000-0000-000074000000}"/>
    <cellStyle name="Level0 4" xfId="118" xr:uid="{00000000-0005-0000-0000-000075000000}"/>
    <cellStyle name="Level0 4 2" xfId="119" xr:uid="{00000000-0005-0000-0000-000076000000}"/>
    <cellStyle name="Level0 5" xfId="120" xr:uid="{00000000-0005-0000-0000-000077000000}"/>
    <cellStyle name="Level0 6" xfId="121" xr:uid="{00000000-0005-0000-0000-000078000000}"/>
    <cellStyle name="Level0 7" xfId="122" xr:uid="{00000000-0005-0000-0000-000079000000}"/>
    <cellStyle name="Level0 7 2" xfId="123" xr:uid="{00000000-0005-0000-0000-00007A000000}"/>
    <cellStyle name="Level0 7 3" xfId="124" xr:uid="{00000000-0005-0000-0000-00007B000000}"/>
    <cellStyle name="Level0 8" xfId="125" xr:uid="{00000000-0005-0000-0000-00007C000000}"/>
    <cellStyle name="Level0 8 2" xfId="126" xr:uid="{00000000-0005-0000-0000-00007D000000}"/>
    <cellStyle name="Level0 8 3" xfId="127" xr:uid="{00000000-0005-0000-0000-00007E000000}"/>
    <cellStyle name="Level0 9" xfId="128" xr:uid="{00000000-0005-0000-0000-00007F000000}"/>
    <cellStyle name="Level0 9 2" xfId="129" xr:uid="{00000000-0005-0000-0000-000080000000}"/>
    <cellStyle name="Level0 9 3" xfId="130" xr:uid="{00000000-0005-0000-0000-000081000000}"/>
    <cellStyle name="Level0_Zvit rux-koshtiv 2010 Департамент " xfId="131" xr:uid="{00000000-0005-0000-0000-000082000000}"/>
    <cellStyle name="Level1" xfId="132" xr:uid="{00000000-0005-0000-0000-000083000000}"/>
    <cellStyle name="Level1 2" xfId="133" xr:uid="{00000000-0005-0000-0000-000084000000}"/>
    <cellStyle name="Level1-Numbers" xfId="134" xr:uid="{00000000-0005-0000-0000-000085000000}"/>
    <cellStyle name="Level1-Numbers 2" xfId="135" xr:uid="{00000000-0005-0000-0000-000086000000}"/>
    <cellStyle name="Level1-Numbers-Hide" xfId="136" xr:uid="{00000000-0005-0000-0000-000087000000}"/>
    <cellStyle name="Level2" xfId="137" xr:uid="{00000000-0005-0000-0000-000088000000}"/>
    <cellStyle name="Level2 2" xfId="138" xr:uid="{00000000-0005-0000-0000-000089000000}"/>
    <cellStyle name="Level2-Hide" xfId="139" xr:uid="{00000000-0005-0000-0000-00008A000000}"/>
    <cellStyle name="Level2-Hide 2" xfId="140" xr:uid="{00000000-0005-0000-0000-00008B000000}"/>
    <cellStyle name="Level2-Numbers" xfId="141" xr:uid="{00000000-0005-0000-0000-00008C000000}"/>
    <cellStyle name="Level2-Numbers 2" xfId="142" xr:uid="{00000000-0005-0000-0000-00008D000000}"/>
    <cellStyle name="Level2-Numbers-Hide" xfId="143" xr:uid="{00000000-0005-0000-0000-00008E000000}"/>
    <cellStyle name="Level3" xfId="144" xr:uid="{00000000-0005-0000-0000-00008F000000}"/>
    <cellStyle name="Level3 2" xfId="145" xr:uid="{00000000-0005-0000-0000-000090000000}"/>
    <cellStyle name="Level3 3" xfId="146" xr:uid="{00000000-0005-0000-0000-000091000000}"/>
    <cellStyle name="Level3_План департамент_2010_1207" xfId="147" xr:uid="{00000000-0005-0000-0000-000092000000}"/>
    <cellStyle name="Level3-Hide" xfId="148" xr:uid="{00000000-0005-0000-0000-000093000000}"/>
    <cellStyle name="Level3-Hide 2" xfId="149" xr:uid="{00000000-0005-0000-0000-000094000000}"/>
    <cellStyle name="Level3-Numbers" xfId="150" xr:uid="{00000000-0005-0000-0000-000095000000}"/>
    <cellStyle name="Level3-Numbers 2" xfId="151" xr:uid="{00000000-0005-0000-0000-000096000000}"/>
    <cellStyle name="Level3-Numbers 3" xfId="152" xr:uid="{00000000-0005-0000-0000-000097000000}"/>
    <cellStyle name="Level3-Numbers_План департамент_2010_1207" xfId="153" xr:uid="{00000000-0005-0000-0000-000098000000}"/>
    <cellStyle name="Level3-Numbers-Hide" xfId="154" xr:uid="{00000000-0005-0000-0000-000099000000}"/>
    <cellStyle name="Level4" xfId="155" xr:uid="{00000000-0005-0000-0000-00009A000000}"/>
    <cellStyle name="Level4 2" xfId="156" xr:uid="{00000000-0005-0000-0000-00009B000000}"/>
    <cellStyle name="Level4-Hide" xfId="157" xr:uid="{00000000-0005-0000-0000-00009C000000}"/>
    <cellStyle name="Level4-Hide 2" xfId="158" xr:uid="{00000000-0005-0000-0000-00009D000000}"/>
    <cellStyle name="Level4-Numbers" xfId="159" xr:uid="{00000000-0005-0000-0000-00009E000000}"/>
    <cellStyle name="Level4-Numbers 2" xfId="160" xr:uid="{00000000-0005-0000-0000-00009F000000}"/>
    <cellStyle name="Level4-Numbers-Hide" xfId="161" xr:uid="{00000000-0005-0000-0000-0000A0000000}"/>
    <cellStyle name="Level5" xfId="162" xr:uid="{00000000-0005-0000-0000-0000A1000000}"/>
    <cellStyle name="Level5 2" xfId="163" xr:uid="{00000000-0005-0000-0000-0000A2000000}"/>
    <cellStyle name="Level5-Hide" xfId="164" xr:uid="{00000000-0005-0000-0000-0000A3000000}"/>
    <cellStyle name="Level5-Hide 2" xfId="165" xr:uid="{00000000-0005-0000-0000-0000A4000000}"/>
    <cellStyle name="Level5-Numbers" xfId="166" xr:uid="{00000000-0005-0000-0000-0000A5000000}"/>
    <cellStyle name="Level5-Numbers 2" xfId="167" xr:uid="{00000000-0005-0000-0000-0000A6000000}"/>
    <cellStyle name="Level5-Numbers-Hide" xfId="168" xr:uid="{00000000-0005-0000-0000-0000A7000000}"/>
    <cellStyle name="Level6" xfId="169" xr:uid="{00000000-0005-0000-0000-0000A8000000}"/>
    <cellStyle name="Level6 2" xfId="170" xr:uid="{00000000-0005-0000-0000-0000A9000000}"/>
    <cellStyle name="Level6-Hide" xfId="171" xr:uid="{00000000-0005-0000-0000-0000AA000000}"/>
    <cellStyle name="Level6-Hide 2" xfId="172" xr:uid="{00000000-0005-0000-0000-0000AB000000}"/>
    <cellStyle name="Level6-Numbers" xfId="173" xr:uid="{00000000-0005-0000-0000-0000AC000000}"/>
    <cellStyle name="Level6-Numbers 2" xfId="174" xr:uid="{00000000-0005-0000-0000-0000AD000000}"/>
    <cellStyle name="Level7" xfId="175" xr:uid="{00000000-0005-0000-0000-0000AE000000}"/>
    <cellStyle name="Level7-Hide" xfId="176" xr:uid="{00000000-0005-0000-0000-0000AF000000}"/>
    <cellStyle name="Level7-Numbers" xfId="177" xr:uid="{00000000-0005-0000-0000-0000B0000000}"/>
    <cellStyle name="Linked Cell" xfId="178" xr:uid="{00000000-0005-0000-0000-0000B1000000}"/>
    <cellStyle name="Neutral" xfId="179" xr:uid="{00000000-0005-0000-0000-0000B2000000}"/>
    <cellStyle name="Normal 2" xfId="180" xr:uid="{00000000-0005-0000-0000-0000B3000000}"/>
    <cellStyle name="Normal_2005_03_15-Финансовый_БГ" xfId="181" xr:uid="{00000000-0005-0000-0000-0000B4000000}"/>
    <cellStyle name="Note" xfId="182" xr:uid="{00000000-0005-0000-0000-0000B5000000}"/>
    <cellStyle name="Number-Cells" xfId="183" xr:uid="{00000000-0005-0000-0000-0000B6000000}"/>
    <cellStyle name="Number-Cells-Column2" xfId="184" xr:uid="{00000000-0005-0000-0000-0000B7000000}"/>
    <cellStyle name="Number-Cells-Column5" xfId="185" xr:uid="{00000000-0005-0000-0000-0000B8000000}"/>
    <cellStyle name="Output" xfId="186" xr:uid="{00000000-0005-0000-0000-0000B9000000}"/>
    <cellStyle name="Row-Header" xfId="187" xr:uid="{00000000-0005-0000-0000-0000BA000000}"/>
    <cellStyle name="Row-Header 2" xfId="188" xr:uid="{00000000-0005-0000-0000-0000BB000000}"/>
    <cellStyle name="Title" xfId="189" xr:uid="{00000000-0005-0000-0000-0000BC000000}"/>
    <cellStyle name="Total" xfId="190" xr:uid="{00000000-0005-0000-0000-0000BD000000}"/>
    <cellStyle name="Warning Text" xfId="191" xr:uid="{00000000-0005-0000-0000-0000BE000000}"/>
    <cellStyle name="Акцент1 2" xfId="192" xr:uid="{00000000-0005-0000-0000-0000BF000000}"/>
    <cellStyle name="Акцент1 3" xfId="193" xr:uid="{00000000-0005-0000-0000-0000C0000000}"/>
    <cellStyle name="Акцент2 2" xfId="194" xr:uid="{00000000-0005-0000-0000-0000C1000000}"/>
    <cellStyle name="Акцент2 3" xfId="195" xr:uid="{00000000-0005-0000-0000-0000C2000000}"/>
    <cellStyle name="Акцент3 2" xfId="196" xr:uid="{00000000-0005-0000-0000-0000C3000000}"/>
    <cellStyle name="Акцент3 3" xfId="197" xr:uid="{00000000-0005-0000-0000-0000C4000000}"/>
    <cellStyle name="Акцент4 2" xfId="198" xr:uid="{00000000-0005-0000-0000-0000C5000000}"/>
    <cellStyle name="Акцент4 3" xfId="199" xr:uid="{00000000-0005-0000-0000-0000C6000000}"/>
    <cellStyle name="Акцент5 2" xfId="200" xr:uid="{00000000-0005-0000-0000-0000C7000000}"/>
    <cellStyle name="Акцент5 3" xfId="201" xr:uid="{00000000-0005-0000-0000-0000C8000000}"/>
    <cellStyle name="Акцент6 2" xfId="202" xr:uid="{00000000-0005-0000-0000-0000C9000000}"/>
    <cellStyle name="Акцент6 3" xfId="203" xr:uid="{00000000-0005-0000-0000-0000CA000000}"/>
    <cellStyle name="Ввод  2" xfId="204" xr:uid="{00000000-0005-0000-0000-0000CB000000}"/>
    <cellStyle name="Ввод  3" xfId="205" xr:uid="{00000000-0005-0000-0000-0000CC000000}"/>
    <cellStyle name="Вывод 2" xfId="206" xr:uid="{00000000-0005-0000-0000-0000CD000000}"/>
    <cellStyle name="Вывод 3" xfId="207" xr:uid="{00000000-0005-0000-0000-0000CE000000}"/>
    <cellStyle name="Вычисление 2" xfId="208" xr:uid="{00000000-0005-0000-0000-0000CF000000}"/>
    <cellStyle name="Вычисление 3" xfId="209" xr:uid="{00000000-0005-0000-0000-0000D0000000}"/>
    <cellStyle name="Денежный 2" xfId="210" xr:uid="{00000000-0005-0000-0000-0000D1000000}"/>
    <cellStyle name="Заголовок 1 2" xfId="211" xr:uid="{00000000-0005-0000-0000-0000D2000000}"/>
    <cellStyle name="Заголовок 1 3" xfId="212" xr:uid="{00000000-0005-0000-0000-0000D3000000}"/>
    <cellStyle name="Заголовок 2 2" xfId="213" xr:uid="{00000000-0005-0000-0000-0000D4000000}"/>
    <cellStyle name="Заголовок 2 3" xfId="214" xr:uid="{00000000-0005-0000-0000-0000D5000000}"/>
    <cellStyle name="Заголовок 3 2" xfId="215" xr:uid="{00000000-0005-0000-0000-0000D6000000}"/>
    <cellStyle name="Заголовок 3 3" xfId="216" xr:uid="{00000000-0005-0000-0000-0000D7000000}"/>
    <cellStyle name="Заголовок 4 2" xfId="217" xr:uid="{00000000-0005-0000-0000-0000D8000000}"/>
    <cellStyle name="Заголовок 4 3" xfId="218" xr:uid="{00000000-0005-0000-0000-0000D9000000}"/>
    <cellStyle name="Звичайний" xfId="0" builtinId="0"/>
    <cellStyle name="Итог 2" xfId="219" xr:uid="{00000000-0005-0000-0000-0000DB000000}"/>
    <cellStyle name="Итог 3" xfId="220" xr:uid="{00000000-0005-0000-0000-0000DC000000}"/>
    <cellStyle name="Контрольная ячейка 2" xfId="221" xr:uid="{00000000-0005-0000-0000-0000DD000000}"/>
    <cellStyle name="Контрольная ячейка 3" xfId="222" xr:uid="{00000000-0005-0000-0000-0000DE000000}"/>
    <cellStyle name="Название 2" xfId="223" xr:uid="{00000000-0005-0000-0000-0000DF000000}"/>
    <cellStyle name="Название 3" xfId="224" xr:uid="{00000000-0005-0000-0000-0000E0000000}"/>
    <cellStyle name="Нейтральный 2" xfId="225" xr:uid="{00000000-0005-0000-0000-0000E1000000}"/>
    <cellStyle name="Нейтральный 3" xfId="226" xr:uid="{00000000-0005-0000-0000-0000E2000000}"/>
    <cellStyle name="Обычный 10" xfId="227" xr:uid="{00000000-0005-0000-0000-0000E3000000}"/>
    <cellStyle name="Обычный 11" xfId="228" xr:uid="{00000000-0005-0000-0000-0000E4000000}"/>
    <cellStyle name="Обычный 12" xfId="229" xr:uid="{00000000-0005-0000-0000-0000E5000000}"/>
    <cellStyle name="Обычный 13" xfId="230" xr:uid="{00000000-0005-0000-0000-0000E6000000}"/>
    <cellStyle name="Обычный 14" xfId="231" xr:uid="{00000000-0005-0000-0000-0000E7000000}"/>
    <cellStyle name="Обычный 15" xfId="232" xr:uid="{00000000-0005-0000-0000-0000E8000000}"/>
    <cellStyle name="Обычный 16" xfId="233" xr:uid="{00000000-0005-0000-0000-0000E9000000}"/>
    <cellStyle name="Обычный 17" xfId="234" xr:uid="{00000000-0005-0000-0000-0000EA000000}"/>
    <cellStyle name="Обычный 18" xfId="235" xr:uid="{00000000-0005-0000-0000-0000EB000000}"/>
    <cellStyle name="Обычный 2" xfId="236" xr:uid="{00000000-0005-0000-0000-0000EC000000}"/>
    <cellStyle name="Обычный 2 10" xfId="237" xr:uid="{00000000-0005-0000-0000-0000ED000000}"/>
    <cellStyle name="Обычный 2 11" xfId="238" xr:uid="{00000000-0005-0000-0000-0000EE000000}"/>
    <cellStyle name="Обычный 2 12" xfId="239" xr:uid="{00000000-0005-0000-0000-0000EF000000}"/>
    <cellStyle name="Обычный 2 13" xfId="240" xr:uid="{00000000-0005-0000-0000-0000F0000000}"/>
    <cellStyle name="Обычный 2 14" xfId="241" xr:uid="{00000000-0005-0000-0000-0000F1000000}"/>
    <cellStyle name="Обычный 2 15" xfId="242" xr:uid="{00000000-0005-0000-0000-0000F2000000}"/>
    <cellStyle name="Обычный 2 16" xfId="243" xr:uid="{00000000-0005-0000-0000-0000F3000000}"/>
    <cellStyle name="Обычный 2 2" xfId="244" xr:uid="{00000000-0005-0000-0000-0000F4000000}"/>
    <cellStyle name="Обычный 2 2 2" xfId="245" xr:uid="{00000000-0005-0000-0000-0000F5000000}"/>
    <cellStyle name="Обычный 2 2 3" xfId="246" xr:uid="{00000000-0005-0000-0000-0000F6000000}"/>
    <cellStyle name="Обычный 2 2_Расшифровка прочих" xfId="247" xr:uid="{00000000-0005-0000-0000-0000F7000000}"/>
    <cellStyle name="Обычный 2 3" xfId="248" xr:uid="{00000000-0005-0000-0000-0000F8000000}"/>
    <cellStyle name="Обычный 2 4" xfId="249" xr:uid="{00000000-0005-0000-0000-0000F9000000}"/>
    <cellStyle name="Обычный 2 5" xfId="250" xr:uid="{00000000-0005-0000-0000-0000FA000000}"/>
    <cellStyle name="Обычный 2 6" xfId="251" xr:uid="{00000000-0005-0000-0000-0000FB000000}"/>
    <cellStyle name="Обычный 2 7" xfId="252" xr:uid="{00000000-0005-0000-0000-0000FC000000}"/>
    <cellStyle name="Обычный 2 8" xfId="253" xr:uid="{00000000-0005-0000-0000-0000FD000000}"/>
    <cellStyle name="Обычный 2 9" xfId="254" xr:uid="{00000000-0005-0000-0000-0000FE000000}"/>
    <cellStyle name="Обычный 2_2604-2010" xfId="255" xr:uid="{00000000-0005-0000-0000-0000FF000000}"/>
    <cellStyle name="Обычный 3" xfId="256" xr:uid="{00000000-0005-0000-0000-000000010000}"/>
    <cellStyle name="Обычный 3 10" xfId="257" xr:uid="{00000000-0005-0000-0000-000001010000}"/>
    <cellStyle name="Обычный 3 11" xfId="258" xr:uid="{00000000-0005-0000-0000-000002010000}"/>
    <cellStyle name="Обычный 3 12" xfId="259" xr:uid="{00000000-0005-0000-0000-000003010000}"/>
    <cellStyle name="Обычный 3 13" xfId="260" xr:uid="{00000000-0005-0000-0000-000004010000}"/>
    <cellStyle name="Обычный 3 14" xfId="261" xr:uid="{00000000-0005-0000-0000-000005010000}"/>
    <cellStyle name="Обычный 3 2" xfId="262" xr:uid="{00000000-0005-0000-0000-000006010000}"/>
    <cellStyle name="Обычный 3 3" xfId="263" xr:uid="{00000000-0005-0000-0000-000007010000}"/>
    <cellStyle name="Обычный 3 4" xfId="264" xr:uid="{00000000-0005-0000-0000-000008010000}"/>
    <cellStyle name="Обычный 3 5" xfId="265" xr:uid="{00000000-0005-0000-0000-000009010000}"/>
    <cellStyle name="Обычный 3 6" xfId="266" xr:uid="{00000000-0005-0000-0000-00000A010000}"/>
    <cellStyle name="Обычный 3 7" xfId="267" xr:uid="{00000000-0005-0000-0000-00000B010000}"/>
    <cellStyle name="Обычный 3 8" xfId="268" xr:uid="{00000000-0005-0000-0000-00000C010000}"/>
    <cellStyle name="Обычный 3 9" xfId="269" xr:uid="{00000000-0005-0000-0000-00000D010000}"/>
    <cellStyle name="Обычный 3_Дефицит_7 млрд_0608_бс" xfId="270" xr:uid="{00000000-0005-0000-0000-00000E010000}"/>
    <cellStyle name="Обычный 4" xfId="271" xr:uid="{00000000-0005-0000-0000-00000F010000}"/>
    <cellStyle name="Обычный 5" xfId="272" xr:uid="{00000000-0005-0000-0000-000010010000}"/>
    <cellStyle name="Обычный 5 2" xfId="273" xr:uid="{00000000-0005-0000-0000-000011010000}"/>
    <cellStyle name="Обычный 6" xfId="274" xr:uid="{00000000-0005-0000-0000-000012010000}"/>
    <cellStyle name="Обычный 6 2" xfId="275" xr:uid="{00000000-0005-0000-0000-000013010000}"/>
    <cellStyle name="Обычный 6 3" xfId="276" xr:uid="{00000000-0005-0000-0000-000014010000}"/>
    <cellStyle name="Обычный 6 4" xfId="277" xr:uid="{00000000-0005-0000-0000-000015010000}"/>
    <cellStyle name="Обычный 6_Дефицит_7 млрд_0608_бс" xfId="278" xr:uid="{00000000-0005-0000-0000-000016010000}"/>
    <cellStyle name="Обычный 7" xfId="279" xr:uid="{00000000-0005-0000-0000-000017010000}"/>
    <cellStyle name="Обычный 7 2" xfId="280" xr:uid="{00000000-0005-0000-0000-000018010000}"/>
    <cellStyle name="Обычный 8" xfId="281" xr:uid="{00000000-0005-0000-0000-000019010000}"/>
    <cellStyle name="Обычный 9" xfId="282" xr:uid="{00000000-0005-0000-0000-00001A010000}"/>
    <cellStyle name="Обычный 9 2" xfId="283" xr:uid="{00000000-0005-0000-0000-00001B010000}"/>
    <cellStyle name="Плохой 2" xfId="284" xr:uid="{00000000-0005-0000-0000-00001C010000}"/>
    <cellStyle name="Плохой 3" xfId="285" xr:uid="{00000000-0005-0000-0000-00001D010000}"/>
    <cellStyle name="Пояснение 2" xfId="286" xr:uid="{00000000-0005-0000-0000-00001E010000}"/>
    <cellStyle name="Пояснение 3" xfId="287" xr:uid="{00000000-0005-0000-0000-00001F010000}"/>
    <cellStyle name="Примечание 2" xfId="288" xr:uid="{00000000-0005-0000-0000-000020010000}"/>
    <cellStyle name="Примечание 3" xfId="289" xr:uid="{00000000-0005-0000-0000-000021010000}"/>
    <cellStyle name="Процентный 2" xfId="290" xr:uid="{00000000-0005-0000-0000-000022010000}"/>
    <cellStyle name="Процентный 2 10" xfId="291" xr:uid="{00000000-0005-0000-0000-000023010000}"/>
    <cellStyle name="Процентный 2 11" xfId="292" xr:uid="{00000000-0005-0000-0000-000024010000}"/>
    <cellStyle name="Процентный 2 12" xfId="293" xr:uid="{00000000-0005-0000-0000-000025010000}"/>
    <cellStyle name="Процентный 2 13" xfId="294" xr:uid="{00000000-0005-0000-0000-000026010000}"/>
    <cellStyle name="Процентный 2 14" xfId="295" xr:uid="{00000000-0005-0000-0000-000027010000}"/>
    <cellStyle name="Процентный 2 15" xfId="296" xr:uid="{00000000-0005-0000-0000-000028010000}"/>
    <cellStyle name="Процентный 2 16" xfId="297" xr:uid="{00000000-0005-0000-0000-000029010000}"/>
    <cellStyle name="Процентный 2 2" xfId="298" xr:uid="{00000000-0005-0000-0000-00002A010000}"/>
    <cellStyle name="Процентный 2 3" xfId="299" xr:uid="{00000000-0005-0000-0000-00002B010000}"/>
    <cellStyle name="Процентный 2 4" xfId="300" xr:uid="{00000000-0005-0000-0000-00002C010000}"/>
    <cellStyle name="Процентный 2 5" xfId="301" xr:uid="{00000000-0005-0000-0000-00002D010000}"/>
    <cellStyle name="Процентный 2 6" xfId="302" xr:uid="{00000000-0005-0000-0000-00002E010000}"/>
    <cellStyle name="Процентный 2 7" xfId="303" xr:uid="{00000000-0005-0000-0000-00002F010000}"/>
    <cellStyle name="Процентный 2 8" xfId="304" xr:uid="{00000000-0005-0000-0000-000030010000}"/>
    <cellStyle name="Процентный 2 9" xfId="305" xr:uid="{00000000-0005-0000-0000-000031010000}"/>
    <cellStyle name="Процентный 3" xfId="306" xr:uid="{00000000-0005-0000-0000-000032010000}"/>
    <cellStyle name="Процентный 4" xfId="307" xr:uid="{00000000-0005-0000-0000-000033010000}"/>
    <cellStyle name="Процентный 4 2" xfId="308" xr:uid="{00000000-0005-0000-0000-000034010000}"/>
    <cellStyle name="Связанная ячейка 2" xfId="309" xr:uid="{00000000-0005-0000-0000-000035010000}"/>
    <cellStyle name="Связанная ячейка 3" xfId="310" xr:uid="{00000000-0005-0000-0000-000036010000}"/>
    <cellStyle name="Стиль 1" xfId="311" xr:uid="{00000000-0005-0000-0000-000037010000}"/>
    <cellStyle name="Стиль 1 2" xfId="312" xr:uid="{00000000-0005-0000-0000-000038010000}"/>
    <cellStyle name="Стиль 1 3" xfId="313" xr:uid="{00000000-0005-0000-0000-000039010000}"/>
    <cellStyle name="Стиль 1 4" xfId="314" xr:uid="{00000000-0005-0000-0000-00003A010000}"/>
    <cellStyle name="Стиль 1 5" xfId="315" xr:uid="{00000000-0005-0000-0000-00003B010000}"/>
    <cellStyle name="Стиль 1 6" xfId="316" xr:uid="{00000000-0005-0000-0000-00003C010000}"/>
    <cellStyle name="Стиль 1 7" xfId="317" xr:uid="{00000000-0005-0000-0000-00003D010000}"/>
    <cellStyle name="Текст предупреждения 2" xfId="318" xr:uid="{00000000-0005-0000-0000-00003E010000}"/>
    <cellStyle name="Текст предупреждения 3" xfId="319" xr:uid="{00000000-0005-0000-0000-00003F010000}"/>
    <cellStyle name="Тысячи [0]_1.62" xfId="320" xr:uid="{00000000-0005-0000-0000-000040010000}"/>
    <cellStyle name="Тысячи_1.62" xfId="321" xr:uid="{00000000-0005-0000-0000-000041010000}"/>
    <cellStyle name="Финансовый 2" xfId="322" xr:uid="{00000000-0005-0000-0000-000042010000}"/>
    <cellStyle name="Финансовый 2 10" xfId="323" xr:uid="{00000000-0005-0000-0000-000043010000}"/>
    <cellStyle name="Финансовый 2 11" xfId="324" xr:uid="{00000000-0005-0000-0000-000044010000}"/>
    <cellStyle name="Финансовый 2 12" xfId="325" xr:uid="{00000000-0005-0000-0000-000045010000}"/>
    <cellStyle name="Финансовый 2 13" xfId="326" xr:uid="{00000000-0005-0000-0000-000046010000}"/>
    <cellStyle name="Финансовый 2 14" xfId="327" xr:uid="{00000000-0005-0000-0000-000047010000}"/>
    <cellStyle name="Финансовый 2 15" xfId="328" xr:uid="{00000000-0005-0000-0000-000048010000}"/>
    <cellStyle name="Финансовый 2 16" xfId="329" xr:uid="{00000000-0005-0000-0000-000049010000}"/>
    <cellStyle name="Финансовый 2 17" xfId="330" xr:uid="{00000000-0005-0000-0000-00004A010000}"/>
    <cellStyle name="Финансовый 2 2" xfId="331" xr:uid="{00000000-0005-0000-0000-00004B010000}"/>
    <cellStyle name="Финансовый 2 3" xfId="332" xr:uid="{00000000-0005-0000-0000-00004C010000}"/>
    <cellStyle name="Финансовый 2 4" xfId="333" xr:uid="{00000000-0005-0000-0000-00004D010000}"/>
    <cellStyle name="Финансовый 2 5" xfId="334" xr:uid="{00000000-0005-0000-0000-00004E010000}"/>
    <cellStyle name="Финансовый 2 6" xfId="335" xr:uid="{00000000-0005-0000-0000-00004F010000}"/>
    <cellStyle name="Финансовый 2 7" xfId="336" xr:uid="{00000000-0005-0000-0000-000050010000}"/>
    <cellStyle name="Финансовый 2 8" xfId="337" xr:uid="{00000000-0005-0000-0000-000051010000}"/>
    <cellStyle name="Финансовый 2 9" xfId="338" xr:uid="{00000000-0005-0000-0000-000052010000}"/>
    <cellStyle name="Финансовый 3" xfId="339" xr:uid="{00000000-0005-0000-0000-000053010000}"/>
    <cellStyle name="Финансовый 3 2" xfId="340" xr:uid="{00000000-0005-0000-0000-000054010000}"/>
    <cellStyle name="Финансовый 4" xfId="341" xr:uid="{00000000-0005-0000-0000-000055010000}"/>
    <cellStyle name="Финансовый 4 2" xfId="342" xr:uid="{00000000-0005-0000-0000-000056010000}"/>
    <cellStyle name="Финансовый 4 3" xfId="343" xr:uid="{00000000-0005-0000-0000-000057010000}"/>
    <cellStyle name="Финансовый 5" xfId="344" xr:uid="{00000000-0005-0000-0000-000058010000}"/>
    <cellStyle name="Финансовый 6" xfId="345" xr:uid="{00000000-0005-0000-0000-000059010000}"/>
    <cellStyle name="Финансовый 7" xfId="346" xr:uid="{00000000-0005-0000-0000-00005A010000}"/>
    <cellStyle name="Хороший 2" xfId="347" xr:uid="{00000000-0005-0000-0000-00005B010000}"/>
    <cellStyle name="Хороший 3" xfId="348" xr:uid="{00000000-0005-0000-0000-00005C010000}"/>
    <cellStyle name="числовой" xfId="349" xr:uid="{00000000-0005-0000-0000-00005D010000}"/>
    <cellStyle name="Ю" xfId="350" xr:uid="{00000000-0005-0000-0000-00005E010000}"/>
    <cellStyle name="Ю-FreeSet_10" xfId="351" xr:uid="{00000000-0005-0000-0000-00005F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openxmlformats.org/officeDocument/2006/relationships/sharedStrings" Target="sharedStrings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externalLink" Target="externalLinks/externalLink2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WORK/S2/VICTOR/&#1042;&#1042;&#1055;/PIB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New_monitoring/Monit_xls/M_2002/M_06_02/Monthly/10_October/1Aug2001/GDP/realgdp/LENA/BGVN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\File1\aaaa\2007%20finplan\DOCUME~1\SINKEV~1\LOCALS~1\Temp\Rar$DI00.781\Dept\Plan\Exchange\_________________________Plan_ZP\!_&#1055;&#1077;&#1095;&#1072;&#1090;&#1100;\&#1052;&#1058;&#1056;%20&#1074;&#1089;&#1077;%20-%20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FinanceUTG\finek2008\&#1043;&#1088;&#1091;&#1076;&#1077;&#1085;&#1100;%20(&#1086;&#1095;&#1080;&#1082;)\DOCUME~1\SINKEV~1\LOCALS~1\Temp\Rar$DI00.781\Dept\Plan\Exchange\_________________________Plan_ZP\!_&#1055;&#1077;&#1095;&#1072;&#1090;&#1100;\&#1052;&#1058;&#1056;%20&#1074;&#1089;&#1077;%20-%205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FinanceUTG\finek2008\&#1043;&#1088;&#1091;&#1076;&#1077;&#1085;&#1100;%20(&#1086;&#1095;&#1080;&#1082;)\DOCUME~1\SINKEV~1\LOCALS~1\Temp\Rar$DI00.781\Dept\FinPlan-Economy\Planning%20System%20Project\consolidation%20hq%20formatted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2;&#1086;&#1080;%20&#1076;&#1086;&#1082;&#1091;&#1084;&#1077;&#1085;&#1090;&#1099;\Plan-2006_kons_rabota\Dept\FinPlan-Economy\Planning%20System%20Project\consolidation%20hq%20formatted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edo\work\Dept\FinPlan-Economy\Planning%20System%20Project\consolidation%20hq%20formatted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DOCUME~1\VOYTOV~1\LOCALS~1\Temp\Rar$DI00.867\Planning%20System%20Project\consolidation%20hq%20formatted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&#1052;&#1086;&#1080;%20&#1076;&#1086;&#1082;&#1091;&#1084;&#1077;&#1085;&#1090;&#1099;/Sergey/&#1055;&#1088;&#1086;&#1075;&#1085;&#1086;&#1079;/&#1056;&#1072;&#1073;&#1086;&#1095;&#1080;&#1077;%20&#1090;&#1072;&#1073;&#1083;&#1080;&#1094;&#1099;/new/zvedena1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Rar$DI00.938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&#1052;&#1086;&#1080;%20&#1076;&#1086;&#1082;&#1091;&#1084;&#1077;&#1085;&#1090;&#1099;\Plan-2006_kons_rabota\Dept\Plan\Exchange\_________________________Plan_ZP\!_&#1055;&#1077;&#1095;&#1072;&#1090;&#1100;\&#1052;&#1058;&#1056;%20&#1074;&#1089;&#1077;%20-%205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.0.12\&#1086;&#1088;&#1075;&#1072;&#1085;&#1110;&#1079;&#1072;&#1094;&#1110;&#1081;&#1085;&#1080;&#1081;%20&#1074;&#1110;&#1076;&#1076;&#1110;&#1083;\Ariadna\Sum_pok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OCUME~1\Chirich\LOCALS~1\Temp\Dept\Plan\Exchange\_________________________Plan_ZP\!_&#1055;&#1077;&#1095;&#1072;&#1090;&#1100;\&#1052;&#1058;&#1056;%20&#1074;&#1089;&#1077;%202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2;&#1086;&#1080;%20&#1076;&#1086;&#1082;&#1091;&#1084;&#1077;&#1085;&#1090;&#1099;\Plan-2006_kons_rabota\Dept\Plan\Exchange\_________________________Plan_ZP\!_&#1055;&#1077;&#1095;&#1072;&#1090;&#1100;\&#1052;&#1058;&#1056;%20&#1074;&#1089;&#1077;%20-%205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Dept\Plan\Exchange\_________________________Plan_ZP\!_&#1055;&#1077;&#1095;&#1072;&#1090;&#1100;\&#1052;&#1058;&#1056;%20&#1074;&#1089;&#1077;%20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_________________________Plan_ZP\!_&#1055;&#1077;&#1095;&#1072;&#1090;&#1100;\&#1052;&#1058;&#1056;%20&#1074;&#1089;&#1077;%202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edo\work\Dept\Plan\Exchange\_________________________Plan_ZP\!_&#1055;&#1077;&#1095;&#1072;&#1090;&#1100;\&#1052;&#1058;&#1056;%20&#1074;&#1089;&#1077;%20-%205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DOCUME~1\VOYTOV~1\LOCALS~1\Temp\Rar$DI00.867\Planning%20System%20Project\consolidation%20hq%20formatted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Dept\Plan\Exchange\_________________________Plan_ZP\!_&#1055;&#1077;&#1095;&#1072;&#1090;&#1100;\&#1052;&#1058;&#1056;%20&#1074;&#1089;&#1077;%202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SUDNIKOVA\Local%20Settings\Temporary%20Internet%20Files\Content.IE5\C5MFSXEF\Subv2006\Rich%20Roz%202006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1\DOCUME~1\Chirich\LOCALS~1\Temp\Dept\Plan\Exchange\_________________________Plan_ZP\!_&#1055;&#1077;&#1095;&#1072;&#1090;&#1100;\&#1052;&#1058;&#1056;%20&#1074;&#1089;&#1077;%202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andreyevskaya\&#1052;&#1086;&#1080;%20&#1076;&#1086;&#1082;&#1091;&#1084;&#1077;&#1085;&#1090;&#1099;\OLGA\&#1056;&#1045;&#1040;&#1051;&#1048;&#1047;&#1040;&#1062;&#1048;&#1071;_2006\2006_REALIZ_&#1058;&#1045;(&#1090;&#1088;&#1072;&#1074;&#1077;&#1085;&#1100;)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S_N_A/1July2001/GDP/realgdp/LENA/BGVN1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&#1052;&#1086;&#1080;%20&#1076;&#1086;&#1082;&#1091;&#1084;&#1077;&#1085;&#1090;&#1099;\Plan-2006_kons_rabota\Dept\FinPlan-Economy\Planning%20System%20Project\consolidation%20hq%20formatted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Rar$DI00.938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SINKEV~1\LOCALS~1\Temp\Rar$DI00.781\Dept\FinPlan-Economy\Planning%20System%20Project\consolidation%20hq%20formatted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OCUME~1\Chirich\LOCALS~1\Temp\DOCUME~1\VOYTOV~1\LOCALS~1\Temp\Rar$DI00.867\Planning%20System%20Project\consolidation%20hq%20formatted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Dept\FinPlan-Economy\Planning%20System%20Project\consolidation%20hq%20formatted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1\Dept\FinPlan-Economy\Planning%20System%20Project\consolidation%20hq%20formatted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likhachov\Local%20Settings\Temporary%20Internet%20Files\Content.IE5\RY4RBH0P\2006_REALIZ_&#1058;&#1045;(&#1083;&#1102;&#1090;&#1080;&#1081;20%25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DP"/>
      <sheetName val="Real GDP &amp; Real IP (u)"/>
      <sheetName val="Real GDP &amp; Real IP (e)"/>
      <sheetName val="GDP_gr"/>
      <sheetName val="Светлые"/>
      <sheetName val="адмін (2)"/>
      <sheetName val="ПЛАН ЗАКУПІВЕЛЬ 2018"/>
      <sheetName val="Аркуш2"/>
      <sheetName val="Лист 1"/>
      <sheetName val="Real_GDP_&amp;_Real_IP_(u)"/>
      <sheetName val="Real_GDP_&amp;_Real_IP_(e)"/>
      <sheetName val="Лист3"/>
      <sheetName val="TDSheet"/>
      <sheetName val="Лист2"/>
      <sheetName val="адмін_(2)"/>
      <sheetName val="MPPZ"/>
      <sheetName val="Довідник"/>
      <sheetName val="Real_GDP_&amp;_Real_IP_(u)1"/>
      <sheetName val="Real_GDP_&amp;_Real_IP_(e)1"/>
      <sheetName val="адмін_(2)1"/>
      <sheetName val="ПЛАН_ЗАКУПІВЕЛЬ_2018"/>
      <sheetName val="список"/>
      <sheetName val="список (2)"/>
      <sheetName val="список (6)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/>
      <sheetData sheetId="15" refreshError="1"/>
      <sheetData sheetId="16" refreshError="1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993"/>
      <sheetName val="GDP"/>
      <sheetName val="Technical"/>
      <sheetName val="БАЗА  "/>
      <sheetName val="МТР Газ України"/>
      <sheetName val="Daten"/>
      <sheetName val="BGVN1"/>
      <sheetName val="Detail"/>
      <sheetName val="Annual Tables"/>
      <sheetName val="Index"/>
      <sheetName val="Annual Raw Data"/>
      <sheetName val="Quarterly Raw Data"/>
      <sheetName val="Quarterly MacroFlow"/>
      <sheetName val="unadjbs"/>
      <sheetName val="Inventories"/>
      <sheetName val="Inform"/>
      <sheetName val="Довідник"/>
    </sheetNames>
    <sheetDataSet>
      <sheetData sheetId="0" refreshError="1">
        <row r="1">
          <cell r="D1" t="str">
            <v>Баланс грошових доходiв i витрат населення Украјни у</v>
          </cell>
          <cell r="K1" t="str">
            <v>GOD</v>
          </cell>
        </row>
        <row r="2">
          <cell r="K2">
            <v>1993</v>
          </cell>
          <cell r="L2" t="str">
            <v>роцi</v>
          </cell>
        </row>
        <row r="3">
          <cell r="N3" t="str">
            <v>(млрд.крб)</v>
          </cell>
        </row>
        <row r="5">
          <cell r="A5" t="str">
            <v>А. ГРОШОВI ДОХОДИ</v>
          </cell>
        </row>
        <row r="6">
          <cell r="A6" t="str">
            <v>1.Заробiтна плата</v>
          </cell>
        </row>
        <row r="7">
          <cell r="A7" t="str">
            <v>2.Оплата працi робiтникiв</v>
          </cell>
        </row>
        <row r="8">
          <cell r="A8" t="str">
            <v xml:space="preserve">  кооперативiв</v>
          </cell>
        </row>
        <row r="9">
          <cell r="A9" t="str">
            <v>3.Доходи робiтникiв та служ-</v>
          </cell>
        </row>
        <row r="10">
          <cell r="A10" t="str">
            <v xml:space="preserve">  бовцiв вiд пiдприїмств та</v>
          </cell>
        </row>
        <row r="11">
          <cell r="A11" t="str">
            <v xml:space="preserve">  органiзацiй крiм зар.плати</v>
          </cell>
        </row>
        <row r="12">
          <cell r="A12" t="str">
            <v xml:space="preserve">4.Грошовi доходи вiд   </v>
          </cell>
        </row>
        <row r="13">
          <cell r="A13" t="str">
            <v xml:space="preserve">  колгоспiв            </v>
          </cell>
        </row>
        <row r="14">
          <cell r="A14" t="str">
            <v>5.Надходження вiд продажу</v>
          </cell>
        </row>
        <row r="15">
          <cell r="A15" t="str">
            <v xml:space="preserve">  продуктiв сiльсьгого госп.</v>
          </cell>
        </row>
        <row r="16">
          <cell r="A16" t="str">
            <v>Всього трудових доходiв</v>
          </cell>
        </row>
        <row r="17">
          <cell r="A17" t="str">
            <v>(рядки 1+2+3+4+5)</v>
          </cell>
        </row>
        <row r="18">
          <cell r="A18" t="str">
            <v>6.Пенсiј, допомоги,стипендiј</v>
          </cell>
        </row>
        <row r="19">
          <cell r="A19" t="str">
            <v xml:space="preserve">  та iншi надходження</v>
          </cell>
        </row>
        <row r="20">
          <cell r="A20" t="str">
            <v xml:space="preserve">     в тому числi:</v>
          </cell>
        </row>
        <row r="21">
          <cell r="A21" t="str">
            <v xml:space="preserve"> пенсiј, допомоги, стипендiј</v>
          </cell>
        </row>
        <row r="22">
          <cell r="A22" t="str">
            <v>Баланс</v>
          </cell>
        </row>
        <row r="23">
          <cell r="A23" t="str">
            <v>Б.ВИТРАТИ ТА ЗАОЩАДЖЕННЯ</v>
          </cell>
        </row>
        <row r="24">
          <cell r="A24" t="str">
            <v>1.Покупка товарiв та оплата</v>
          </cell>
        </row>
        <row r="25">
          <cell r="A25" t="str">
            <v xml:space="preserve">  послуг</v>
          </cell>
        </row>
        <row r="26">
          <cell r="A26" t="str">
            <v xml:space="preserve">    в тому числi:</v>
          </cell>
        </row>
        <row r="27">
          <cell r="A27" t="str">
            <v xml:space="preserve"> покупка товарiв       </v>
          </cell>
        </row>
        <row r="28">
          <cell r="A28" t="str">
            <v xml:space="preserve"> оплата послуг         </v>
          </cell>
        </row>
        <row r="29">
          <cell r="A29" t="str">
            <v>2.Обов'язковi платежi та</v>
          </cell>
        </row>
        <row r="30">
          <cell r="A30" t="str">
            <v xml:space="preserve">  добровiльнi внески</v>
          </cell>
        </row>
        <row r="31">
          <cell r="A31" t="str">
            <v xml:space="preserve">       iз них:</v>
          </cell>
        </row>
        <row r="32">
          <cell r="A32" t="str">
            <v xml:space="preserve"> прибутковий податок з </v>
          </cell>
        </row>
        <row r="33">
          <cell r="A33" t="str">
            <v xml:space="preserve"> населення             </v>
          </cell>
        </row>
        <row r="34">
          <cell r="A34" t="str">
            <v>3.Прирiст вкладiв,придбання</v>
          </cell>
        </row>
        <row r="35">
          <cell r="A35" t="str">
            <v xml:space="preserve">  облiгацiй Державној внутр.</v>
          </cell>
        </row>
        <row r="36">
          <cell r="A36" t="str">
            <v xml:space="preserve">  позики,iнш.цiнних паперiв  </v>
          </cell>
        </row>
        <row r="37">
          <cell r="A37" t="str">
            <v>Всього</v>
          </cell>
        </row>
        <row r="38">
          <cell r="A38" t="str">
            <v xml:space="preserve">В. Перевищення доходiв над </v>
          </cell>
        </row>
        <row r="39">
          <cell r="A39" t="str">
            <v xml:space="preserve">   витратами</v>
          </cell>
        </row>
        <row r="40">
          <cell r="A40" t="str">
            <v>Баланс</v>
          </cell>
        </row>
        <row r="41">
          <cell r="A41" t="str">
            <v>_x000C_</v>
          </cell>
        </row>
        <row r="46">
          <cell r="A46" t="str">
            <v>А. ГРОШОВI ДОХОДИ</v>
          </cell>
        </row>
        <row r="47">
          <cell r="A47" t="str">
            <v>1.Заробiтна плата</v>
          </cell>
        </row>
        <row r="48">
          <cell r="A48" t="str">
            <v>2.Оплата працi робiтникiв</v>
          </cell>
        </row>
        <row r="49">
          <cell r="A49" t="str">
            <v xml:space="preserve">  кооперативiв</v>
          </cell>
        </row>
        <row r="50">
          <cell r="A50" t="str">
            <v>3.Доходи робiтникiв та служ-</v>
          </cell>
        </row>
        <row r="51">
          <cell r="A51" t="str">
            <v xml:space="preserve">  бовцiв вiд пiдприїмств та</v>
          </cell>
        </row>
        <row r="52">
          <cell r="A52" t="str">
            <v xml:space="preserve">  органiзацiй крiм зар.плати</v>
          </cell>
        </row>
        <row r="53">
          <cell r="A53" t="str">
            <v xml:space="preserve">4.Грошовi доходи вiд   </v>
          </cell>
        </row>
        <row r="54">
          <cell r="A54" t="str">
            <v xml:space="preserve">  колгоспiв            </v>
          </cell>
        </row>
        <row r="55">
          <cell r="A55" t="str">
            <v>5.Надходження вiд продажу</v>
          </cell>
        </row>
        <row r="56">
          <cell r="A56" t="str">
            <v xml:space="preserve">  продуктiв сiльсьгого госп.</v>
          </cell>
        </row>
        <row r="57">
          <cell r="A57" t="str">
            <v>Всього трудових доходiв</v>
          </cell>
        </row>
        <row r="58">
          <cell r="A58" t="str">
            <v>(рядки 1+2+3+4+5)</v>
          </cell>
        </row>
        <row r="59">
          <cell r="A59" t="str">
            <v>6.Пенсiј, допомоги,стипендiј</v>
          </cell>
        </row>
        <row r="60">
          <cell r="A60" t="str">
            <v xml:space="preserve">  та iншi надходження</v>
          </cell>
        </row>
        <row r="61">
          <cell r="A61" t="str">
            <v xml:space="preserve">     в тому числi:</v>
          </cell>
        </row>
        <row r="62">
          <cell r="A62" t="str">
            <v xml:space="preserve"> пенсiј, допомоги, стипендiј</v>
          </cell>
        </row>
        <row r="63">
          <cell r="A63" t="str">
            <v>Баланс</v>
          </cell>
        </row>
        <row r="64">
          <cell r="A64" t="str">
            <v>Б.ВИТРАТИ ТА ЗАОЩАДЖЕННЯ</v>
          </cell>
        </row>
        <row r="65">
          <cell r="A65" t="str">
            <v>1.Покупка товарiв та оплата</v>
          </cell>
        </row>
        <row r="66">
          <cell r="A66" t="str">
            <v xml:space="preserve">  послуг</v>
          </cell>
        </row>
        <row r="67">
          <cell r="A67" t="str">
            <v xml:space="preserve">    в тому числi:</v>
          </cell>
        </row>
        <row r="68">
          <cell r="A68" t="str">
            <v xml:space="preserve"> покупка товарiв       </v>
          </cell>
        </row>
        <row r="69">
          <cell r="A69" t="str">
            <v xml:space="preserve"> оплата послуг         </v>
          </cell>
        </row>
        <row r="70">
          <cell r="A70" t="str">
            <v>2.Обов'язковi платежi та</v>
          </cell>
        </row>
        <row r="71">
          <cell r="A71" t="str">
            <v xml:space="preserve">  добровiльнi внески</v>
          </cell>
        </row>
        <row r="72">
          <cell r="A72" t="str">
            <v xml:space="preserve">       iз них:</v>
          </cell>
        </row>
        <row r="73">
          <cell r="A73" t="str">
            <v xml:space="preserve"> прибутковий податок з </v>
          </cell>
        </row>
        <row r="74">
          <cell r="A74" t="str">
            <v xml:space="preserve"> населення             </v>
          </cell>
        </row>
        <row r="75">
          <cell r="A75" t="str">
            <v>3.Прирiст вкладiв,придбання</v>
          </cell>
        </row>
        <row r="76">
          <cell r="A76" t="str">
            <v xml:space="preserve">  облiгацiй Державној внутр.</v>
          </cell>
        </row>
        <row r="77">
          <cell r="A77" t="str">
            <v xml:space="preserve">  позики,iнш.цiнних паперiв  </v>
          </cell>
        </row>
        <row r="78">
          <cell r="A78" t="str">
            <v>Всього</v>
          </cell>
        </row>
        <row r="79">
          <cell r="A79" t="str">
            <v xml:space="preserve">В. Перевищення доходiв над </v>
          </cell>
        </row>
        <row r="80">
          <cell r="A80" t="str">
            <v xml:space="preserve">   витратами</v>
          </cell>
        </row>
        <row r="81">
          <cell r="A81" t="str">
            <v>Баланс</v>
          </cell>
        </row>
        <row r="82">
          <cell r="A82" t="str">
            <v xml:space="preserve">        Довiдково: чисельнiсть населення в</v>
          </cell>
        </row>
        <row r="83">
          <cell r="A83" t="str">
            <v>_x000C_</v>
          </cell>
        </row>
        <row r="88">
          <cell r="A88" t="str">
            <v>А. ГРОШОВI ДОХОДИ</v>
          </cell>
        </row>
        <row r="89">
          <cell r="A89" t="str">
            <v>1.Заробiтна плата</v>
          </cell>
        </row>
        <row r="90">
          <cell r="A90" t="str">
            <v>2.Оплата працi робiтникiв</v>
          </cell>
        </row>
        <row r="91">
          <cell r="A91" t="str">
            <v xml:space="preserve">  кооперативiв</v>
          </cell>
        </row>
        <row r="92">
          <cell r="A92" t="str">
            <v>3.Доходи робiтникiв та служ-</v>
          </cell>
        </row>
        <row r="93">
          <cell r="A93" t="str">
            <v xml:space="preserve">  бовцiв вiд пiдприїмств та</v>
          </cell>
        </row>
        <row r="94">
          <cell r="A94" t="str">
            <v xml:space="preserve">  органiзацiй крiм зар.плати</v>
          </cell>
        </row>
        <row r="95">
          <cell r="A95" t="str">
            <v xml:space="preserve">4.Грошовi доходи вiд   </v>
          </cell>
        </row>
        <row r="96">
          <cell r="A96" t="str">
            <v xml:space="preserve">  колгоспiв            </v>
          </cell>
        </row>
        <row r="97">
          <cell r="A97" t="str">
            <v>5.Надходження вiд продажу</v>
          </cell>
        </row>
        <row r="98">
          <cell r="A98" t="str">
            <v xml:space="preserve">  продуктiв сiльсьгого госп.</v>
          </cell>
        </row>
        <row r="99">
          <cell r="A99" t="str">
            <v>Всього трудових доходiв</v>
          </cell>
        </row>
        <row r="100">
          <cell r="A100" t="str">
            <v>(рядки 1+2+3+4+5)</v>
          </cell>
        </row>
        <row r="101">
          <cell r="A101" t="str">
            <v>6.Пенсiј, допомоги,стипендiј</v>
          </cell>
        </row>
        <row r="102">
          <cell r="A102" t="str">
            <v xml:space="preserve">  та iншi надходження</v>
          </cell>
        </row>
        <row r="103">
          <cell r="A103" t="str">
            <v xml:space="preserve">     в тому числi:</v>
          </cell>
        </row>
        <row r="104">
          <cell r="A104" t="str">
            <v xml:space="preserve"> пенсiј, допомоги, стипендiј</v>
          </cell>
        </row>
        <row r="105">
          <cell r="A105" t="str">
            <v>Баланс</v>
          </cell>
        </row>
        <row r="106">
          <cell r="A106" t="str">
            <v>Б.ВИТРАТИ ТА ЗАОЩАДЖЕННЯ</v>
          </cell>
        </row>
        <row r="107">
          <cell r="A107" t="str">
            <v>1.Покупка товарiв та оплата</v>
          </cell>
        </row>
        <row r="108">
          <cell r="A108" t="str">
            <v xml:space="preserve">  послуг</v>
          </cell>
        </row>
        <row r="109">
          <cell r="A109" t="str">
            <v xml:space="preserve">    в тому числi:</v>
          </cell>
        </row>
        <row r="110">
          <cell r="A110" t="str">
            <v xml:space="preserve"> покупка товарiв       </v>
          </cell>
        </row>
        <row r="111">
          <cell r="A111" t="str">
            <v xml:space="preserve"> оплата послуг         </v>
          </cell>
        </row>
        <row r="112">
          <cell r="A112" t="str">
            <v>2.Обов'язковi платежi та</v>
          </cell>
        </row>
        <row r="113">
          <cell r="A113" t="str">
            <v xml:space="preserve">  добровiльнi внески</v>
          </cell>
        </row>
        <row r="114">
          <cell r="A114" t="str">
            <v xml:space="preserve">       iз них:</v>
          </cell>
        </row>
        <row r="115">
          <cell r="A115" t="str">
            <v xml:space="preserve"> прибутковий податок з </v>
          </cell>
        </row>
        <row r="116">
          <cell r="A116" t="str">
            <v xml:space="preserve"> населення             </v>
          </cell>
        </row>
        <row r="117">
          <cell r="A117" t="str">
            <v>3.Прирiст вкладiв,придбання</v>
          </cell>
        </row>
        <row r="118">
          <cell r="A118" t="str">
            <v xml:space="preserve">  облiгацiй Державној внутр.</v>
          </cell>
        </row>
        <row r="119">
          <cell r="A119" t="str">
            <v xml:space="preserve">  позики,iнш.цiнних паперiв  </v>
          </cell>
        </row>
        <row r="120">
          <cell r="A120" t="str">
            <v>Всього</v>
          </cell>
        </row>
        <row r="121">
          <cell r="A121" t="str">
            <v xml:space="preserve">В. Перевищення доходiв над </v>
          </cell>
        </row>
        <row r="122">
          <cell r="A122" t="str">
            <v xml:space="preserve">   витратами</v>
          </cell>
        </row>
        <row r="123">
          <cell r="A123" t="str">
            <v>Баланс</v>
          </cell>
        </row>
        <row r="124">
          <cell r="A124" t="str">
            <v>_x000C_</v>
          </cell>
        </row>
        <row r="130">
          <cell r="A130" t="str">
            <v>А. ГРОШОВI ДОХОДИ</v>
          </cell>
        </row>
        <row r="131">
          <cell r="A131" t="str">
            <v>1.Заробiтна плата</v>
          </cell>
        </row>
        <row r="132">
          <cell r="A132" t="str">
            <v>2.Оплата працi робiтникiв</v>
          </cell>
        </row>
        <row r="133">
          <cell r="A133" t="str">
            <v xml:space="preserve">  кооперативiв</v>
          </cell>
        </row>
        <row r="134">
          <cell r="A134" t="str">
            <v>3.Доходи робiтникiв та служ-</v>
          </cell>
        </row>
        <row r="135">
          <cell r="A135" t="str">
            <v xml:space="preserve">  бовцiв вiд пiдприїмств та</v>
          </cell>
        </row>
        <row r="136">
          <cell r="A136" t="str">
            <v xml:space="preserve">  органiзацiй крiм зар.плати</v>
          </cell>
        </row>
        <row r="137">
          <cell r="A137" t="str">
            <v xml:space="preserve">4.Грошовi доходи вiд   </v>
          </cell>
        </row>
        <row r="138">
          <cell r="A138" t="str">
            <v xml:space="preserve">  колгоспiв            </v>
          </cell>
        </row>
        <row r="139">
          <cell r="A139" t="str">
            <v>5.Надходження вiд продажу</v>
          </cell>
        </row>
        <row r="140">
          <cell r="A140" t="str">
            <v xml:space="preserve">  продуктiв сiльсьгого госп.</v>
          </cell>
        </row>
        <row r="141">
          <cell r="A141" t="str">
            <v>Всього трудових доходiв</v>
          </cell>
        </row>
        <row r="142">
          <cell r="A142" t="str">
            <v>(рядки 1+2+3+4+5)</v>
          </cell>
        </row>
        <row r="143">
          <cell r="A143" t="str">
            <v>6.Пенсiј, допомоги,стипендiј</v>
          </cell>
        </row>
        <row r="144">
          <cell r="A144" t="str">
            <v xml:space="preserve">  та iншi надходження</v>
          </cell>
        </row>
        <row r="145">
          <cell r="A145" t="str">
            <v xml:space="preserve">     в тому числi:</v>
          </cell>
        </row>
        <row r="146">
          <cell r="A146" t="str">
            <v xml:space="preserve"> пенсiј, допомоги, стипендiј</v>
          </cell>
        </row>
        <row r="147">
          <cell r="A147" t="str">
            <v>Баланс</v>
          </cell>
        </row>
        <row r="148">
          <cell r="A148" t="str">
            <v>Б.ВИТРАТИ ТА ЗАОЩАДЖЕННЯ</v>
          </cell>
        </row>
        <row r="149">
          <cell r="A149" t="str">
            <v>1.Покупка товарiв та оплата</v>
          </cell>
        </row>
        <row r="150">
          <cell r="A150" t="str">
            <v xml:space="preserve">  послуг</v>
          </cell>
        </row>
        <row r="151">
          <cell r="A151" t="str">
            <v xml:space="preserve">    в тому числi:</v>
          </cell>
        </row>
        <row r="152">
          <cell r="A152" t="str">
            <v xml:space="preserve"> покупка товарiв       </v>
          </cell>
        </row>
        <row r="153">
          <cell r="A153" t="str">
            <v xml:space="preserve"> оплата послуг         </v>
          </cell>
        </row>
        <row r="154">
          <cell r="A154" t="str">
            <v>2.Обов'язковi платежi та</v>
          </cell>
        </row>
        <row r="155">
          <cell r="A155" t="str">
            <v xml:space="preserve">  добровiльнi внески</v>
          </cell>
        </row>
        <row r="156">
          <cell r="A156" t="str">
            <v xml:space="preserve">       iз них:</v>
          </cell>
        </row>
        <row r="157">
          <cell r="A157" t="str">
            <v xml:space="preserve"> прибутковий податок з </v>
          </cell>
        </row>
        <row r="158">
          <cell r="A158" t="str">
            <v xml:space="preserve"> населення             </v>
          </cell>
        </row>
        <row r="159">
          <cell r="A159" t="str">
            <v>3.Прирiст вкладiв,придбання</v>
          </cell>
        </row>
        <row r="160">
          <cell r="A160" t="str">
            <v xml:space="preserve">  облiгацiй Державној внутр.</v>
          </cell>
        </row>
        <row r="161">
          <cell r="A161" t="str">
            <v xml:space="preserve">  позики,iнш.цiнних паперiв  </v>
          </cell>
        </row>
        <row r="162">
          <cell r="A162" t="str">
            <v>Всього</v>
          </cell>
        </row>
        <row r="163">
          <cell r="A163" t="str">
            <v xml:space="preserve">В. Перевищення доходiв над </v>
          </cell>
        </row>
        <row r="164">
          <cell r="A164" t="str">
            <v xml:space="preserve">   витратами</v>
          </cell>
        </row>
        <row r="165">
          <cell r="A165" t="str">
            <v>Баланс</v>
          </cell>
        </row>
        <row r="166">
          <cell r="A166" t="str">
            <v>_x000C_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1993"/>
      <sheetName val="7  Інші витрати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Setup"/>
      <sheetName val="200"/>
      <sheetName val="gd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Inform"/>
      <sheetName val="7  інші витрати"/>
      <sheetName val="1993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gd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МТР Газ України"/>
      <sheetName val="11)423+424"/>
      <sheetName val="Chart_of_accs"/>
      <sheetName val="реестр заявок"/>
      <sheetName val="ЗКЛ"/>
      <sheetName val="реестр_заявок"/>
      <sheetName val="Лист1"/>
      <sheetName val="Рабоч"/>
      <sheetName val="7  Інші витрати"/>
      <sheetName val="1993"/>
      <sheetName val="БАЗА  "/>
      <sheetName val="до викупа"/>
      <sheetName val="Note2 to do "/>
      <sheetName val="4сд"/>
      <sheetName val="2сд"/>
      <sheetName val="7сд"/>
      <sheetName val="Лист2"/>
      <sheetName val="припущення"/>
      <sheetName val="МТР_Газ_України"/>
      <sheetName val="gdp"/>
      <sheetName val="Setup"/>
    </sheetNames>
    <sheetDataSet>
      <sheetData sheetId="0" refreshError="1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Лист2"/>
      <sheetName val="МТР Газ України"/>
      <sheetName val="7  інші витрати"/>
      <sheetName val="Ener "/>
      <sheetName val="1993"/>
      <sheetName val="gdp"/>
      <sheetName val="assumptions"/>
    </sheetNames>
    <sheetDataSet>
      <sheetData sheetId="0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1_Структура по елементах"/>
      <sheetName val="Д3"/>
      <sheetName val="7  інші витрати"/>
      <sheetName val="МТР Газ України"/>
      <sheetName val="1993"/>
      <sheetName val="gdp"/>
      <sheetName val="Assumptions"/>
    </sheetNames>
    <sheetDataSet>
      <sheetData sheetId="0" refreshError="1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"/>
      <sheetName val="МТР Газ України"/>
      <sheetName val="gdp"/>
      <sheetName val="7  інші витрати"/>
      <sheetName val="1993"/>
      <sheetName val="comp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Газ України"/>
      <sheetName val="Inform"/>
      <sheetName val="1_Структура по елементах"/>
      <sheetName val="Current"/>
      <sheetName val="Лист1"/>
      <sheetName val="МТР все 2"/>
      <sheetName val="МТР Апарат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TB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Ener "/>
      <sheetName val="МТР_Газ_України"/>
      <sheetName val="МТР_Апарат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7  інші витрати"/>
      <sheetName val="Тит стор"/>
      <sheetName val="Sheet1"/>
      <sheetName val="Cons_FS"/>
      <sheetName val="General"/>
      <sheetName val="SC_Lists"/>
      <sheetName val="Scenarios"/>
      <sheetName val="Gas_SSO"/>
      <sheetName val="Gas_TSO"/>
      <sheetName val="UGV_Gas"/>
      <sheetName val="Strategic Options"/>
      <sheetName val="1993"/>
      <sheetName val="Мульт-ор М2, швидкіст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зведена таб"/>
      <sheetName val="попер_роз"/>
      <sheetName val="попер_роз (4)"/>
      <sheetName val="звед_оптим (2)"/>
      <sheetName val="звед_баз(3)_СА"/>
      <sheetName val="звед_опт(3)_ca"/>
      <sheetName val="звед_баз(4)"/>
      <sheetName val="звед_опт(4)"/>
      <sheetName val="МТР Газ України"/>
      <sheetName val="2002"/>
      <sheetName val="2001"/>
      <sheetName val="Ener "/>
      <sheetName val="зведена_таб"/>
      <sheetName val="попер_роз_(4)"/>
      <sheetName val="звед_оптим_(2)"/>
      <sheetName val="Current"/>
      <sheetName val="прим. IX. Деб. заб."/>
      <sheetName val="Test"/>
      <sheetName val="statiy"/>
      <sheetName val="pidr"/>
      <sheetName val="Technical"/>
      <sheetName val="МТР_Газ_Україн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МТР Газ Україн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7  інші витрати"/>
      <sheetName val="попер_роз"/>
      <sheetName val="Inform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gdp"/>
      <sheetName val="база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МТР Газ України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БАЗА  "/>
      <sheetName val="МТР_Газ_Україн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Лист1"/>
      <sheetName val="Ini"/>
      <sheetName val="Ëčńň1"/>
      <sheetName val="Sum_pok"/>
      <sheetName val="#REF!"/>
      <sheetName val="Sum_pok.xls"/>
      <sheetName val="січ-лют."/>
      <sheetName val="430 сыч-лютий"/>
      <sheetName val="бер"/>
      <sheetName val="430 бер"/>
      <sheetName val="січ-бер"/>
      <sheetName val="430 сыч-бер"/>
    </sheetNames>
    <definedNames>
      <definedName name="ShowFil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Газ України"/>
      <sheetName val="Лист1"/>
      <sheetName val="МТР все 2"/>
      <sheetName val="Правила ДДС"/>
      <sheetName val="Inform"/>
      <sheetName val="база  "/>
      <sheetName val="7  Інші витрати"/>
      <sheetName val="Links"/>
      <sheetName val="Lead"/>
      <sheetName val="P_SC"/>
      <sheetName val="XLR_NoRangeSheet"/>
      <sheetName val="МТР_Газ_України"/>
      <sheetName val="МТР_все_2"/>
      <sheetName val="попер_роз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Inform"/>
      <sheetName val="база  "/>
      <sheetName val="Лист1"/>
      <sheetName val="МТР все - 5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1993"/>
      <sheetName val="cj"/>
      <sheetName val="7  інші витрат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МТР Газ України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Газ України"/>
      <sheetName val="Inform"/>
      <sheetName val="база  "/>
      <sheetName val="7  інші витрати"/>
      <sheetName val="МТР_Газ_України"/>
      <sheetName val="Допущения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Газ України"/>
      <sheetName val="попер_роз"/>
      <sheetName val="7  Інші витрати"/>
      <sheetName val="Inform"/>
      <sheetName val="Лист1"/>
      <sheetName val="МТР все 2"/>
      <sheetName val="МТР_Газ_України"/>
      <sheetName val="Assumptions and Inputs"/>
    </sheetNames>
    <sheetDataSet>
      <sheetData sheetId="0"/>
      <sheetData sheetId="1" refreshError="1"/>
      <sheetData sheetId="2" refreshError="1"/>
      <sheetData sheetId="3"/>
      <sheetData sheetId="4" refreshError="1"/>
      <sheetData sheetId="5"/>
      <sheetData sheetId="6"/>
      <sheetData sheetId="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7  інші витрати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Maintenance"/>
      <sheetName val="Лист1"/>
      <sheetName val="МТР все 2"/>
      <sheetName val="2002"/>
      <sheetName val="20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7  Інші витрати"/>
      <sheetName val="Ф2"/>
      <sheetName val="Setup"/>
      <sheetName val="200"/>
      <sheetName val="1993"/>
      <sheetName val="Ener "/>
      <sheetName val="МТР все - 5"/>
      <sheetName val="Лист1"/>
      <sheetName val="МТР_Апарат1"/>
      <sheetName val="МТР_Газ_України1"/>
      <sheetName val="МТР_Укртрансгаз1"/>
      <sheetName val="МТР_Укргазвидобування1"/>
      <sheetName val="МТР_Укрспецтрансгаз1"/>
      <sheetName val="МТР_Чорноморнафтогаз1"/>
      <sheetName val="МТР_Укртранснафта1"/>
      <sheetName val="МТР_Газ-тепло1"/>
      <sheetName val="Inform"/>
      <sheetName val="Internal Data"/>
      <sheetName val="попер_ро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Газ України"/>
      <sheetName val="Inform"/>
      <sheetName val="база  "/>
      <sheetName val="gdp"/>
      <sheetName val="7  інші витрати"/>
      <sheetName val="МТР_Газ_України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"/>
      <sheetName val="база  "/>
      <sheetName val="7  інші витрати"/>
      <sheetName val="МТР Газ України"/>
      <sheetName val="п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Газ України"/>
      <sheetName val="Inform"/>
      <sheetName val="база  "/>
      <sheetName val="Лист1"/>
      <sheetName val="МТР все 2"/>
      <sheetName val="МТР_Газ_України"/>
      <sheetName val="попер_роз"/>
      <sheetName val="assumptions and inputs"/>
      <sheetName val="Cash Flows"/>
      <sheetName val="Terminal Value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otac"/>
      <sheetName val="DodDot"/>
      <sheetName val="Dod ARK"/>
      <sheetName val="Dod Clavutich"/>
      <sheetName val="Svod 3511060"/>
      <sheetName val="Viluch(1-12)"/>
      <sheetName val="Diti "/>
      <sheetName val="TvPalGaz"/>
      <sheetName val="Ener "/>
      <sheetName val="IncsiPilgi (2)"/>
      <sheetName val="GirZakon"/>
      <sheetName val="Govti Vodi"/>
      <sheetName val="Chor Flot"/>
      <sheetName val="Afganci"/>
      <sheetName val="Shidka Dop"/>
      <sheetName val="Likarna"/>
      <sheetName val="Zoiot Pidkova"/>
      <sheetName val="Granti"/>
      <sheetName val="Granti1"/>
      <sheetName val="Vibori"/>
      <sheetName val="Metro"/>
      <sheetName val="Oper Teatr"/>
      <sheetName val="Makeevka"/>
      <sheetName val="Ctix Lixo IvFrank"/>
      <sheetName val="Groshi xodat za dit"/>
      <sheetName val="Ctix Lixo Zakarp"/>
      <sheetName val="Coc GKG Inv"/>
      <sheetName val="Tuzla"/>
      <sheetName val="Zmiinii"/>
      <sheetName val="Ctandarti"/>
      <sheetName val="CocEkon"/>
      <sheetName val="Ictor Zabudova"/>
      <sheetName val="Ict Zab"/>
      <sheetName val="Ukr Kultura"/>
      <sheetName val="Minoboroni"/>
      <sheetName val="Mic Arcenal"/>
      <sheetName val="Inekcini"/>
      <sheetName val="In"/>
      <sheetName val="diti ciroti -2(minmolod)"/>
      <sheetName val="Korek ocvita"/>
      <sheetName val="Tex Dic Ocvita"/>
      <sheetName val="Troleib"/>
      <sheetName val="Utoc.Zaoshadg"/>
      <sheetName val="Metro Cpec Fond"/>
      <sheetName val="Svitov Bank"/>
      <sheetName val="Shidka Dop Cp Fond"/>
      <sheetName val="Gazoprovodi"/>
      <sheetName val="Troleib Cpec Fond"/>
      <sheetName val="Zaporiggya"/>
      <sheetName val="Kremenchuk"/>
      <sheetName val="Pereviz ditey"/>
      <sheetName val="Kom dorigu"/>
      <sheetName val="Chor Fiot Cpec Fond"/>
      <sheetName val="Zaosch"/>
      <sheetName val="kryvRig"/>
      <sheetName val="OSVITA"/>
      <sheetName val="Tar"/>
      <sheetName val="Nar.instr"/>
      <sheetName val="DDot"/>
      <sheetName val="Dsub"/>
      <sheetName val="Inform"/>
      <sheetName val="МТР Газ України"/>
      <sheetName val="7  інші витрати"/>
      <sheetName val="Dod_ARK"/>
      <sheetName val="Dod_Clavutich"/>
      <sheetName val="Svod_3511060"/>
      <sheetName val="Diti_"/>
      <sheetName val="Ener_"/>
      <sheetName val="IncsiPilgi_(2)"/>
      <sheetName val="Govti_Vodi"/>
      <sheetName val="Chor_Flot"/>
      <sheetName val="Shidka_Dop"/>
      <sheetName val="Zoiot_Pidkova"/>
      <sheetName val="Oper_Teatr"/>
      <sheetName val="Ctix_Lixo_IvFrank"/>
      <sheetName val="Groshi_xodat_za_dit"/>
      <sheetName val="Ctix_Lixo_Zakarp"/>
      <sheetName val="Coc_GKG_Inv"/>
      <sheetName val="Ictor_Zabudova"/>
      <sheetName val="Ict_Zab"/>
      <sheetName val="Ukr_Kultura"/>
      <sheetName val="Mic_Arcenal"/>
      <sheetName val="diti_ciroti_-2(minmolod)"/>
      <sheetName val="Korek_ocvita"/>
      <sheetName val="Tex_Dic_Ocvita"/>
      <sheetName val="Utoc_Zaoshadg"/>
      <sheetName val="Metro_Cpec_Fond"/>
      <sheetName val="Svitov_Bank"/>
      <sheetName val="Shidka_Dop_Cp_Fond"/>
      <sheetName val="Troleib_Cpec_Fond"/>
      <sheetName val="Pereviz_ditey"/>
      <sheetName val="Kom_dorigu"/>
      <sheetName val="Chor_Fiot_Cpec_Fond"/>
      <sheetName val="Nar_instr"/>
      <sheetName val="попер_роз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2">
          <cell r="A2" t="str">
            <v>Обсяг помісячного надходження субвенції з державного бюджету до місцевих бюджетів на надання пільг  та житлових субсидій населенню на оплату електроенергії, природного газу, послуг тепло-, водопостачання і водовідведення, квартирної плати, вивезення побут</v>
          </cell>
        </row>
        <row r="5">
          <cell r="A5" t="str">
            <v>Код бюджету</v>
          </cell>
          <cell r="B5" t="str">
            <v>Назва адміністративно-територіальної одиниці</v>
          </cell>
          <cell r="C5" t="str">
            <v>січень</v>
          </cell>
          <cell r="D5" t="str">
            <v>лютий</v>
          </cell>
          <cell r="E5" t="str">
            <v>березень</v>
          </cell>
          <cell r="F5" t="str">
            <v>квітень</v>
          </cell>
          <cell r="G5" t="str">
            <v>травень</v>
          </cell>
        </row>
        <row r="6">
          <cell r="A6" t="str">
            <v>О1100000000</v>
          </cell>
          <cell r="B6" t="str">
            <v>бюджет Автономної Республіки Крим</v>
          </cell>
          <cell r="C6">
            <v>2463.5419999999999</v>
          </cell>
          <cell r="D6">
            <v>5004.6750000000002</v>
          </cell>
          <cell r="E6">
            <v>4874.01</v>
          </cell>
          <cell r="F6">
            <v>6713.2</v>
          </cell>
          <cell r="G6">
            <v>5483.6</v>
          </cell>
        </row>
        <row r="7">
          <cell r="A7" t="str">
            <v>О2100000000</v>
          </cell>
          <cell r="B7" t="str">
            <v>обласний бюджет Вiнницької області</v>
          </cell>
          <cell r="C7">
            <v>5585.9549999999999</v>
          </cell>
          <cell r="D7">
            <v>5130.4480000000003</v>
          </cell>
          <cell r="E7">
            <v>5614.5339999999997</v>
          </cell>
          <cell r="F7">
            <v>7821.4</v>
          </cell>
          <cell r="G7">
            <v>4676.6000000000004</v>
          </cell>
        </row>
        <row r="8">
          <cell r="A8" t="str">
            <v>О3100000000</v>
          </cell>
          <cell r="B8" t="str">
            <v>обласний бюджет Волинської області</v>
          </cell>
          <cell r="C8">
            <v>3419.413</v>
          </cell>
          <cell r="D8">
            <v>4547.1629999999996</v>
          </cell>
          <cell r="E8">
            <v>4267.8410000000003</v>
          </cell>
          <cell r="F8">
            <v>5180.2</v>
          </cell>
          <cell r="G8">
            <v>3258.4</v>
          </cell>
        </row>
        <row r="9">
          <cell r="A9" t="str">
            <v>О4100000000</v>
          </cell>
          <cell r="B9" t="str">
            <v>обласний бюджет Днiпропетровської області</v>
          </cell>
          <cell r="C9">
            <v>8288.7270000000008</v>
          </cell>
          <cell r="D9">
            <v>20991.351999999999</v>
          </cell>
          <cell r="E9">
            <v>16903.654999999999</v>
          </cell>
          <cell r="F9">
            <v>23535.787</v>
          </cell>
          <cell r="G9">
            <v>12935.2</v>
          </cell>
        </row>
        <row r="10">
          <cell r="A10" t="str">
            <v>О5100000000</v>
          </cell>
          <cell r="B10" t="str">
            <v>обласний бюджет Донецької області</v>
          </cell>
          <cell r="C10">
            <v>11729.522000000001</v>
          </cell>
          <cell r="D10">
            <v>19530.755000000001</v>
          </cell>
          <cell r="E10">
            <v>19355.436000000002</v>
          </cell>
          <cell r="F10">
            <v>26008.7</v>
          </cell>
          <cell r="G10">
            <v>15778.6</v>
          </cell>
        </row>
        <row r="11">
          <cell r="A11" t="str">
            <v>О6100000000</v>
          </cell>
          <cell r="B11" t="str">
            <v>обласний бюджет Житомирської області</v>
          </cell>
          <cell r="C11">
            <v>3202.2750000000001</v>
          </cell>
          <cell r="D11">
            <v>6561.0010000000002</v>
          </cell>
          <cell r="E11">
            <v>5316.2150000000001</v>
          </cell>
          <cell r="F11">
            <v>7407.8</v>
          </cell>
          <cell r="G11">
            <v>4605.7</v>
          </cell>
        </row>
        <row r="12">
          <cell r="A12" t="str">
            <v>О7100000000</v>
          </cell>
          <cell r="B12" t="str">
            <v>обласний бюджет Закарпатської області</v>
          </cell>
          <cell r="C12">
            <v>1513.9649999999999</v>
          </cell>
          <cell r="D12">
            <v>1806.577</v>
          </cell>
          <cell r="E12">
            <v>4712.2439999999997</v>
          </cell>
          <cell r="F12">
            <v>4277.8</v>
          </cell>
          <cell r="G12">
            <v>1586.9</v>
          </cell>
        </row>
        <row r="13">
          <cell r="A13" t="str">
            <v>О8100000000</v>
          </cell>
          <cell r="B13" t="str">
            <v>обласний бюджет Запорiзької області</v>
          </cell>
          <cell r="C13">
            <v>3867.2069999999999</v>
          </cell>
          <cell r="D13">
            <v>7903.7089999999998</v>
          </cell>
          <cell r="E13">
            <v>7399.4160000000002</v>
          </cell>
          <cell r="F13">
            <v>9874.5</v>
          </cell>
          <cell r="G13">
            <v>7155.4</v>
          </cell>
        </row>
        <row r="14">
          <cell r="A14" t="str">
            <v>О9100000000</v>
          </cell>
          <cell r="B14" t="str">
            <v>обласний бюджет Iвано-Франкiвської області</v>
          </cell>
          <cell r="C14">
            <v>3578.223</v>
          </cell>
          <cell r="D14">
            <v>5867.2309999999998</v>
          </cell>
          <cell r="E14">
            <v>6297.893</v>
          </cell>
          <cell r="F14">
            <v>9563.7000000000007</v>
          </cell>
          <cell r="G14">
            <v>3616.2</v>
          </cell>
        </row>
        <row r="15">
          <cell r="A15">
            <v>10100000000</v>
          </cell>
          <cell r="B15" t="str">
            <v>обласний бюджет Київської області</v>
          </cell>
          <cell r="C15">
            <v>10302.385</v>
          </cell>
          <cell r="D15">
            <v>16146.352999999999</v>
          </cell>
          <cell r="E15">
            <v>13833.255999999999</v>
          </cell>
          <cell r="F15">
            <v>18290.400000000001</v>
          </cell>
          <cell r="G15">
            <v>7404.9</v>
          </cell>
        </row>
        <row r="16">
          <cell r="A16">
            <v>11100000000</v>
          </cell>
          <cell r="B16" t="str">
            <v>обласний бюджет Кiровоградської області</v>
          </cell>
          <cell r="C16">
            <v>3580.96</v>
          </cell>
          <cell r="D16">
            <v>4993.7330000000002</v>
          </cell>
          <cell r="E16">
            <v>3976.05</v>
          </cell>
          <cell r="F16">
            <v>7419.8</v>
          </cell>
          <cell r="G16">
            <v>5284.3</v>
          </cell>
        </row>
        <row r="17">
          <cell r="A17">
            <v>12100000000</v>
          </cell>
          <cell r="B17" t="str">
            <v>обласний бюджет Луганської області</v>
          </cell>
          <cell r="C17">
            <v>2843.239</v>
          </cell>
          <cell r="D17">
            <v>8978.6</v>
          </cell>
          <cell r="E17">
            <v>6927.87</v>
          </cell>
          <cell r="F17">
            <v>9087.1</v>
          </cell>
          <cell r="G17">
            <v>6148.4</v>
          </cell>
        </row>
        <row r="18">
          <cell r="A18">
            <v>13100000000</v>
          </cell>
          <cell r="B18" t="str">
            <v>обласний бюджет Львiвської області</v>
          </cell>
          <cell r="C18">
            <v>13665.8</v>
          </cell>
          <cell r="D18">
            <v>12546.388000000001</v>
          </cell>
          <cell r="E18">
            <v>13924.588</v>
          </cell>
          <cell r="F18">
            <v>16320</v>
          </cell>
          <cell r="G18">
            <v>5542.7</v>
          </cell>
        </row>
        <row r="19">
          <cell r="A19">
            <v>14100000000</v>
          </cell>
          <cell r="B19" t="str">
            <v>обласний бюджет Миколаївської області</v>
          </cell>
          <cell r="C19">
            <v>1582.5519999999999</v>
          </cell>
          <cell r="D19">
            <v>4228.6229999999996</v>
          </cell>
          <cell r="E19">
            <v>4112.8190000000004</v>
          </cell>
          <cell r="F19">
            <v>5079.6000000000004</v>
          </cell>
          <cell r="G19">
            <v>4261.3</v>
          </cell>
        </row>
        <row r="20">
          <cell r="A20">
            <v>15100000000</v>
          </cell>
          <cell r="B20" t="str">
            <v>обласний бюджет Одеської області</v>
          </cell>
          <cell r="C20">
            <v>3570.1010000000001</v>
          </cell>
          <cell r="D20">
            <v>8569.5969999999998</v>
          </cell>
          <cell r="E20">
            <v>7127.8249999999998</v>
          </cell>
          <cell r="F20">
            <v>11636.5</v>
          </cell>
          <cell r="G20">
            <v>10163.4</v>
          </cell>
        </row>
        <row r="21">
          <cell r="A21">
            <v>16100000000</v>
          </cell>
          <cell r="B21" t="str">
            <v>обласний бюджет Полтавської області</v>
          </cell>
          <cell r="C21">
            <v>5666.1139999999996</v>
          </cell>
          <cell r="D21">
            <v>6422.4319999999998</v>
          </cell>
          <cell r="E21">
            <v>7489.7539999999999</v>
          </cell>
          <cell r="F21">
            <v>15258.1</v>
          </cell>
          <cell r="G21">
            <v>5827</v>
          </cell>
        </row>
        <row r="22">
          <cell r="A22">
            <v>17100000000</v>
          </cell>
          <cell r="B22" t="str">
            <v>обласний бюджет Рiвненської області</v>
          </cell>
          <cell r="C22">
            <v>1969.902</v>
          </cell>
          <cell r="D22">
            <v>3336.444</v>
          </cell>
          <cell r="E22">
            <v>5380.4470000000001</v>
          </cell>
          <cell r="F22">
            <v>5543.9</v>
          </cell>
          <cell r="G22">
            <v>2982.7</v>
          </cell>
        </row>
        <row r="23">
          <cell r="A23">
            <v>18100000000</v>
          </cell>
          <cell r="B23" t="str">
            <v>обласний бюджет Сумської області</v>
          </cell>
          <cell r="C23">
            <v>4169.5280000000002</v>
          </cell>
          <cell r="D23">
            <v>3622.9929999999999</v>
          </cell>
          <cell r="E23">
            <v>7895.424</v>
          </cell>
          <cell r="F23">
            <v>8377.1</v>
          </cell>
          <cell r="G23">
            <v>4032.7</v>
          </cell>
        </row>
        <row r="24">
          <cell r="A24">
            <v>19100000000</v>
          </cell>
          <cell r="B24" t="str">
            <v>обласний бюджет Тернопiльської області</v>
          </cell>
          <cell r="C24">
            <v>3701.9160000000002</v>
          </cell>
          <cell r="D24">
            <v>4896.8559999999998</v>
          </cell>
          <cell r="E24">
            <v>5147.2650000000003</v>
          </cell>
          <cell r="F24">
            <v>6839.9</v>
          </cell>
          <cell r="G24">
            <v>1830.2</v>
          </cell>
        </row>
        <row r="25">
          <cell r="A25">
            <v>20100000000</v>
          </cell>
          <cell r="B25" t="str">
            <v>обласний бюджет Харкiвської області</v>
          </cell>
          <cell r="C25">
            <v>8386.9330000000009</v>
          </cell>
          <cell r="D25">
            <v>11698.075000000001</v>
          </cell>
          <cell r="E25">
            <v>14592.047</v>
          </cell>
          <cell r="F25">
            <v>27208.2</v>
          </cell>
          <cell r="G25">
            <v>13691.3</v>
          </cell>
        </row>
        <row r="26">
          <cell r="A26">
            <v>21100000000</v>
          </cell>
          <cell r="B26" t="str">
            <v>обласний бюджет Херсонської області</v>
          </cell>
          <cell r="C26">
            <v>2200.9679999999998</v>
          </cell>
          <cell r="D26">
            <v>3252.5390000000002</v>
          </cell>
          <cell r="E26">
            <v>3255.58</v>
          </cell>
          <cell r="F26">
            <v>5299.7</v>
          </cell>
          <cell r="G26">
            <v>3272.2</v>
          </cell>
        </row>
        <row r="27">
          <cell r="A27">
            <v>22100000000</v>
          </cell>
          <cell r="B27" t="str">
            <v>обласний бюджет Хмельницької області</v>
          </cell>
          <cell r="C27">
            <v>4049.5320000000002</v>
          </cell>
          <cell r="D27">
            <v>6627.4</v>
          </cell>
          <cell r="E27">
            <v>4533.01</v>
          </cell>
          <cell r="F27">
            <v>8290.9</v>
          </cell>
          <cell r="G27">
            <v>5960.3</v>
          </cell>
        </row>
        <row r="28">
          <cell r="A28">
            <v>23100000000</v>
          </cell>
          <cell r="B28" t="str">
            <v>обласний бюджет Черкаської області</v>
          </cell>
          <cell r="C28">
            <v>5316.2910000000002</v>
          </cell>
          <cell r="D28">
            <v>6217.3370000000004</v>
          </cell>
          <cell r="E28">
            <v>6195.89</v>
          </cell>
          <cell r="F28">
            <v>10165</v>
          </cell>
          <cell r="G28">
            <v>4770.5</v>
          </cell>
        </row>
        <row r="29">
          <cell r="A29">
            <v>24100000000</v>
          </cell>
          <cell r="B29" t="str">
            <v>обласний бюджет Чернiвецької області</v>
          </cell>
          <cell r="C29">
            <v>1761.75</v>
          </cell>
          <cell r="D29">
            <v>2010.7829999999999</v>
          </cell>
          <cell r="E29">
            <v>1999.8030000000001</v>
          </cell>
          <cell r="F29">
            <v>3410.4</v>
          </cell>
          <cell r="G29">
            <v>2092.5</v>
          </cell>
        </row>
        <row r="30">
          <cell r="A30">
            <v>25100000000</v>
          </cell>
          <cell r="B30" t="str">
            <v>обласний бюджет Чернiгiвецької області</v>
          </cell>
          <cell r="C30">
            <v>4501.0339999999997</v>
          </cell>
          <cell r="D30">
            <v>5828.5460000000003</v>
          </cell>
          <cell r="E30">
            <v>5312.768</v>
          </cell>
          <cell r="F30">
            <v>8541</v>
          </cell>
          <cell r="G30">
            <v>4831.6000000000004</v>
          </cell>
        </row>
        <row r="31">
          <cell r="A31">
            <v>26000000000</v>
          </cell>
          <cell r="B31" t="str">
            <v>м.Київ</v>
          </cell>
          <cell r="C31">
            <v>4478.4290000000001</v>
          </cell>
          <cell r="D31">
            <v>7686.2479999999996</v>
          </cell>
          <cell r="E31">
            <v>8581.6080000000002</v>
          </cell>
          <cell r="F31">
            <v>12592.5</v>
          </cell>
          <cell r="G31">
            <v>10211.1</v>
          </cell>
        </row>
        <row r="32">
          <cell r="A32">
            <v>27000000000</v>
          </cell>
          <cell r="B32" t="str">
            <v>м.Севастополь</v>
          </cell>
          <cell r="C32">
            <v>656.43700000000001</v>
          </cell>
          <cell r="D32">
            <v>1870.8869999999999</v>
          </cell>
          <cell r="E32">
            <v>1073.652</v>
          </cell>
          <cell r="F32">
            <v>1527.6130000000001</v>
          </cell>
          <cell r="G32">
            <v>1254.8</v>
          </cell>
        </row>
        <row r="33">
          <cell r="B33" t="str">
            <v xml:space="preserve">Всього </v>
          </cell>
          <cell r="C33">
            <v>126052.70000000001</v>
          </cell>
          <cell r="D33">
            <v>196276.74499999997</v>
          </cell>
          <cell r="E33">
            <v>196100.90000000005</v>
          </cell>
          <cell r="F33">
            <v>281270.80000000005</v>
          </cell>
          <cell r="G33">
            <v>158658.49999999997</v>
          </cell>
        </row>
        <row r="38">
          <cell r="C38">
            <v>126052.7</v>
          </cell>
          <cell r="D38">
            <v>196276.74499999997</v>
          </cell>
          <cell r="E38">
            <v>196100.9</v>
          </cell>
          <cell r="F38">
            <v>281270.8</v>
          </cell>
          <cell r="G38">
            <v>158658.5</v>
          </cell>
        </row>
        <row r="41"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Газ України"/>
      <sheetName val="Ener "/>
      <sheetName val="Лист1"/>
      <sheetName val="МТР все 2"/>
      <sheetName val="МТР_Газ_України"/>
      <sheetName val="МТР Апарат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МТР_Апарат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ТРП"/>
      <sheetName val="Inform"/>
      <sheetName val="7  Інші витрати"/>
      <sheetName val="gdp"/>
      <sheetName val="1993"/>
      <sheetName val="Бюдж. баланс "/>
      <sheetName val="параметри"/>
      <sheetName val="Додаток 3"/>
      <sheetName val="Ener_"/>
      <sheetName val="попер_ро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/>
      <sheetData sheetId="26"/>
      <sheetData sheetId="27"/>
      <sheetData sheetId="28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БАЗА  "/>
      <sheetName val="ВАТ"/>
      <sheetName val="ВАТ_фил"/>
      <sheetName val="383,40ч"/>
      <sheetName val="383,40т"/>
      <sheetName val="686,00"/>
      <sheetName val="област"/>
      <sheetName val="Сторно"/>
      <sheetName val="Пряма_труба"/>
      <sheetName val="БАЗА   (2)"/>
      <sheetName val="БАЗА   (3)"/>
      <sheetName val="БАЗА   (5)"/>
      <sheetName val="БАЗА   (4)"/>
      <sheetName val="МТР Газ України"/>
      <sheetName val="БАЗА__"/>
      <sheetName val="БАЗА___(2)"/>
      <sheetName val="БАЗА___(3)"/>
      <sheetName val="БАЗА___(5)"/>
      <sheetName val="БАЗА___(4)"/>
      <sheetName val="Припущення"/>
      <sheetName val="Ener "/>
      <sheetName val="Осн. фін. пок. "/>
      <sheetName val="Inform"/>
      <sheetName val="МТР_Газ_Україн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993"/>
      <sheetName val="БАЗА  "/>
      <sheetName val="Inform"/>
      <sheetName val="МТР Газ України"/>
      <sheetName val="BGVN1"/>
      <sheetName val="7  інші витрати"/>
      <sheetName val="д17-1"/>
      <sheetName val="Лист1"/>
    </sheetNames>
    <sheetDataSet>
      <sheetData sheetId="0" refreshError="1">
        <row r="1">
          <cell r="D1" t="str">
            <v>Баланс грошових доходiв i витрат населення Украјни у</v>
          </cell>
          <cell r="K1" t="str">
            <v>GOD</v>
          </cell>
        </row>
        <row r="2">
          <cell r="K2">
            <v>1993</v>
          </cell>
          <cell r="L2" t="str">
            <v>роцi</v>
          </cell>
        </row>
        <row r="3">
          <cell r="N3" t="str">
            <v>(млрд.крб)</v>
          </cell>
        </row>
        <row r="5">
          <cell r="A5" t="str">
            <v>А. ГРОШОВI ДОХОДИ</v>
          </cell>
        </row>
        <row r="6">
          <cell r="A6" t="str">
            <v>1.Заробiтна плата</v>
          </cell>
        </row>
        <row r="7">
          <cell r="A7" t="str">
            <v>2.Оплата працi робiтникiв</v>
          </cell>
        </row>
        <row r="8">
          <cell r="A8" t="str">
            <v xml:space="preserve">  кооперативiв</v>
          </cell>
        </row>
        <row r="9">
          <cell r="A9" t="str">
            <v>3.Доходи робiтникiв та служ-</v>
          </cell>
        </row>
        <row r="10">
          <cell r="A10" t="str">
            <v xml:space="preserve">  бовцiв вiд пiдприїмств та</v>
          </cell>
        </row>
        <row r="11">
          <cell r="A11" t="str">
            <v xml:space="preserve">  органiзацiй крiм зар.плати</v>
          </cell>
        </row>
        <row r="12">
          <cell r="A12" t="str">
            <v xml:space="preserve">4.Грошовi доходи вiд   </v>
          </cell>
        </row>
        <row r="13">
          <cell r="A13" t="str">
            <v xml:space="preserve">  колгоспiв            </v>
          </cell>
        </row>
        <row r="14">
          <cell r="A14" t="str">
            <v>5.Надходження вiд продажу</v>
          </cell>
        </row>
        <row r="15">
          <cell r="A15" t="str">
            <v xml:space="preserve">  продуктiв сiльсьгого госп.</v>
          </cell>
        </row>
        <row r="16">
          <cell r="A16" t="str">
            <v>Всього трудових доходiв</v>
          </cell>
        </row>
        <row r="17">
          <cell r="A17" t="str">
            <v>(рядки 1+2+3+4+5)</v>
          </cell>
        </row>
        <row r="18">
          <cell r="A18" t="str">
            <v>6.Пенсiј, допомоги,стипендiј</v>
          </cell>
        </row>
        <row r="19">
          <cell r="A19" t="str">
            <v xml:space="preserve">  та iншi надходження</v>
          </cell>
        </row>
        <row r="20">
          <cell r="A20" t="str">
            <v xml:space="preserve">     в тому числi:</v>
          </cell>
        </row>
        <row r="21">
          <cell r="A21" t="str">
            <v xml:space="preserve"> пенсiј, допомоги, стипендiј</v>
          </cell>
        </row>
        <row r="22">
          <cell r="A22" t="str">
            <v>Баланс</v>
          </cell>
        </row>
        <row r="23">
          <cell r="A23" t="str">
            <v>Б.ВИТРАТИ ТА ЗАОЩАДЖЕННЯ</v>
          </cell>
        </row>
        <row r="24">
          <cell r="A24" t="str">
            <v>1.Покупка товарiв та оплата</v>
          </cell>
        </row>
        <row r="25">
          <cell r="A25" t="str">
            <v xml:space="preserve">  послуг</v>
          </cell>
        </row>
        <row r="26">
          <cell r="A26" t="str">
            <v xml:space="preserve">    в тому числi:</v>
          </cell>
        </row>
        <row r="27">
          <cell r="A27" t="str">
            <v xml:space="preserve"> покупка товарiв       </v>
          </cell>
        </row>
        <row r="28">
          <cell r="A28" t="str">
            <v xml:space="preserve"> оплата послуг         </v>
          </cell>
        </row>
        <row r="29">
          <cell r="A29" t="str">
            <v>2.Обов'язковi платежi та</v>
          </cell>
        </row>
        <row r="30">
          <cell r="A30" t="str">
            <v xml:space="preserve">  добровiльнi внески</v>
          </cell>
        </row>
        <row r="31">
          <cell r="A31" t="str">
            <v xml:space="preserve">       iз них:</v>
          </cell>
        </row>
        <row r="32">
          <cell r="A32" t="str">
            <v xml:space="preserve"> прибутковий податок з </v>
          </cell>
        </row>
        <row r="33">
          <cell r="A33" t="str">
            <v xml:space="preserve"> населення             </v>
          </cell>
        </row>
        <row r="34">
          <cell r="A34" t="str">
            <v>3.Прирiст вкладiв,придбання</v>
          </cell>
        </row>
        <row r="35">
          <cell r="A35" t="str">
            <v xml:space="preserve">  облiгацiй Державној внутр.</v>
          </cell>
        </row>
        <row r="36">
          <cell r="A36" t="str">
            <v xml:space="preserve">  позики,iнш.цiнних паперiв  </v>
          </cell>
        </row>
        <row r="37">
          <cell r="A37" t="str">
            <v>Всього</v>
          </cell>
        </row>
        <row r="38">
          <cell r="A38" t="str">
            <v xml:space="preserve">В. Перевищення доходiв над </v>
          </cell>
        </row>
        <row r="39">
          <cell r="A39" t="str">
            <v xml:space="preserve">   витратами</v>
          </cell>
        </row>
        <row r="40">
          <cell r="A40" t="str">
            <v>Баланс</v>
          </cell>
        </row>
        <row r="41">
          <cell r="A41" t="str">
            <v>_x000C_</v>
          </cell>
        </row>
        <row r="46">
          <cell r="A46" t="str">
            <v>А. ГРОШОВI ДОХОДИ</v>
          </cell>
        </row>
        <row r="47">
          <cell r="A47" t="str">
            <v>1.Заробiтна плата</v>
          </cell>
        </row>
        <row r="48">
          <cell r="A48" t="str">
            <v>2.Оплата працi робiтникiв</v>
          </cell>
        </row>
        <row r="49">
          <cell r="A49" t="str">
            <v xml:space="preserve">  кооперативiв</v>
          </cell>
        </row>
        <row r="50">
          <cell r="A50" t="str">
            <v>3.Доходи робiтникiв та служ-</v>
          </cell>
        </row>
        <row r="51">
          <cell r="A51" t="str">
            <v xml:space="preserve">  бовцiв вiд пiдприїмств та</v>
          </cell>
        </row>
        <row r="52">
          <cell r="A52" t="str">
            <v xml:space="preserve">  органiзацiй крiм зар.плати</v>
          </cell>
        </row>
        <row r="53">
          <cell r="A53" t="str">
            <v xml:space="preserve">4.Грошовi доходи вiд   </v>
          </cell>
        </row>
        <row r="54">
          <cell r="A54" t="str">
            <v xml:space="preserve">  колгоспiв            </v>
          </cell>
        </row>
        <row r="55">
          <cell r="A55" t="str">
            <v>5.Надходження вiд продажу</v>
          </cell>
        </row>
        <row r="56">
          <cell r="A56" t="str">
            <v xml:space="preserve">  продуктiв сiльсьгого госп.</v>
          </cell>
        </row>
        <row r="57">
          <cell r="A57" t="str">
            <v>Всього трудових доходiв</v>
          </cell>
        </row>
        <row r="58">
          <cell r="A58" t="str">
            <v>(рядки 1+2+3+4+5)</v>
          </cell>
        </row>
        <row r="59">
          <cell r="A59" t="str">
            <v>6.Пенсiј, допомоги,стипендiј</v>
          </cell>
        </row>
        <row r="60">
          <cell r="A60" t="str">
            <v xml:space="preserve">  та iншi надходження</v>
          </cell>
        </row>
        <row r="61">
          <cell r="A61" t="str">
            <v xml:space="preserve">     в тому числi:</v>
          </cell>
        </row>
        <row r="62">
          <cell r="A62" t="str">
            <v xml:space="preserve"> пенсiј, допомоги, стипендiј</v>
          </cell>
        </row>
        <row r="63">
          <cell r="A63" t="str">
            <v>Баланс</v>
          </cell>
        </row>
        <row r="64">
          <cell r="A64" t="str">
            <v>Б.ВИТРАТИ ТА ЗАОЩАДЖЕННЯ</v>
          </cell>
        </row>
        <row r="65">
          <cell r="A65" t="str">
            <v>1.Покупка товарiв та оплата</v>
          </cell>
        </row>
        <row r="66">
          <cell r="A66" t="str">
            <v xml:space="preserve">  послуг</v>
          </cell>
        </row>
        <row r="67">
          <cell r="A67" t="str">
            <v xml:space="preserve">    в тому числi:</v>
          </cell>
        </row>
        <row r="68">
          <cell r="A68" t="str">
            <v xml:space="preserve"> покупка товарiв       </v>
          </cell>
        </row>
        <row r="69">
          <cell r="A69" t="str">
            <v xml:space="preserve"> оплата послуг         </v>
          </cell>
        </row>
        <row r="70">
          <cell r="A70" t="str">
            <v>2.Обов'язковi платежi та</v>
          </cell>
        </row>
        <row r="71">
          <cell r="A71" t="str">
            <v xml:space="preserve">  добровiльнi внески</v>
          </cell>
        </row>
        <row r="72">
          <cell r="A72" t="str">
            <v xml:space="preserve">       iз них:</v>
          </cell>
        </row>
        <row r="73">
          <cell r="A73" t="str">
            <v xml:space="preserve"> прибутковий податок з </v>
          </cell>
        </row>
        <row r="74">
          <cell r="A74" t="str">
            <v xml:space="preserve"> населення             </v>
          </cell>
        </row>
        <row r="75">
          <cell r="A75" t="str">
            <v>3.Прирiст вкладiв,придбання</v>
          </cell>
        </row>
        <row r="76">
          <cell r="A76" t="str">
            <v xml:space="preserve">  облiгацiй Державној внутр.</v>
          </cell>
        </row>
        <row r="77">
          <cell r="A77" t="str">
            <v xml:space="preserve">  позики,iнш.цiнних паперiв  </v>
          </cell>
        </row>
        <row r="78">
          <cell r="A78" t="str">
            <v>Всього</v>
          </cell>
        </row>
        <row r="79">
          <cell r="A79" t="str">
            <v xml:space="preserve">В. Перевищення доходiв над </v>
          </cell>
        </row>
        <row r="80">
          <cell r="A80" t="str">
            <v xml:space="preserve">   витратами</v>
          </cell>
        </row>
        <row r="81">
          <cell r="A81" t="str">
            <v>Баланс</v>
          </cell>
        </row>
        <row r="82">
          <cell r="A82" t="str">
            <v xml:space="preserve">        Довiдково: чисельнiсть населення в</v>
          </cell>
        </row>
        <row r="83">
          <cell r="A83" t="str">
            <v>_x000C_</v>
          </cell>
        </row>
        <row r="88">
          <cell r="A88" t="str">
            <v>А. ГРОШОВI ДОХОДИ</v>
          </cell>
        </row>
        <row r="89">
          <cell r="A89" t="str">
            <v>1.Заробiтна плата</v>
          </cell>
        </row>
        <row r="90">
          <cell r="A90" t="str">
            <v>2.Оплата працi робiтникiв</v>
          </cell>
        </row>
        <row r="91">
          <cell r="A91" t="str">
            <v xml:space="preserve">  кооперативiв</v>
          </cell>
        </row>
        <row r="92">
          <cell r="A92" t="str">
            <v>3.Доходи робiтникiв та служ-</v>
          </cell>
        </row>
        <row r="93">
          <cell r="A93" t="str">
            <v xml:space="preserve">  бовцiв вiд пiдприїмств та</v>
          </cell>
        </row>
        <row r="94">
          <cell r="A94" t="str">
            <v xml:space="preserve">  органiзацiй крiм зар.плати</v>
          </cell>
        </row>
        <row r="95">
          <cell r="A95" t="str">
            <v xml:space="preserve">4.Грошовi доходи вiд   </v>
          </cell>
        </row>
        <row r="96">
          <cell r="A96" t="str">
            <v xml:space="preserve">  колгоспiв            </v>
          </cell>
        </row>
        <row r="97">
          <cell r="A97" t="str">
            <v>5.Надходження вiд продажу</v>
          </cell>
        </row>
        <row r="98">
          <cell r="A98" t="str">
            <v xml:space="preserve">  продуктiв сiльсьгого госп.</v>
          </cell>
        </row>
        <row r="99">
          <cell r="A99" t="str">
            <v>Всього трудових доходiв</v>
          </cell>
        </row>
        <row r="100">
          <cell r="A100" t="str">
            <v>(рядки 1+2+3+4+5)</v>
          </cell>
        </row>
        <row r="101">
          <cell r="A101" t="str">
            <v>6.Пенсiј, допомоги,стипендiј</v>
          </cell>
        </row>
        <row r="102">
          <cell r="A102" t="str">
            <v xml:space="preserve">  та iншi надходження</v>
          </cell>
        </row>
        <row r="103">
          <cell r="A103" t="str">
            <v xml:space="preserve">     в тому числi:</v>
          </cell>
        </row>
        <row r="104">
          <cell r="A104" t="str">
            <v xml:space="preserve"> пенсiј, допомоги, стипендiј</v>
          </cell>
        </row>
        <row r="105">
          <cell r="A105" t="str">
            <v>Баланс</v>
          </cell>
        </row>
        <row r="106">
          <cell r="A106" t="str">
            <v>Б.ВИТРАТИ ТА ЗАОЩАДЖЕННЯ</v>
          </cell>
        </row>
        <row r="107">
          <cell r="A107" t="str">
            <v>1.Покупка товарiв та оплата</v>
          </cell>
        </row>
        <row r="108">
          <cell r="A108" t="str">
            <v xml:space="preserve">  послуг</v>
          </cell>
        </row>
        <row r="109">
          <cell r="A109" t="str">
            <v xml:space="preserve">    в тому числi:</v>
          </cell>
        </row>
        <row r="110">
          <cell r="A110" t="str">
            <v xml:space="preserve"> покупка товарiв       </v>
          </cell>
        </row>
        <row r="111">
          <cell r="A111" t="str">
            <v xml:space="preserve"> оплата послуг         </v>
          </cell>
        </row>
        <row r="112">
          <cell r="A112" t="str">
            <v>2.Обов'язковi платежi та</v>
          </cell>
        </row>
        <row r="113">
          <cell r="A113" t="str">
            <v xml:space="preserve">  добровiльнi внески</v>
          </cell>
        </row>
        <row r="114">
          <cell r="A114" t="str">
            <v xml:space="preserve">       iз них:</v>
          </cell>
        </row>
        <row r="115">
          <cell r="A115" t="str">
            <v xml:space="preserve"> прибутковий податок з </v>
          </cell>
        </row>
        <row r="116">
          <cell r="A116" t="str">
            <v xml:space="preserve"> населення             </v>
          </cell>
        </row>
        <row r="117">
          <cell r="A117" t="str">
            <v>3.Прирiст вкладiв,придбання</v>
          </cell>
        </row>
        <row r="118">
          <cell r="A118" t="str">
            <v xml:space="preserve">  облiгацiй Державној внутр.</v>
          </cell>
        </row>
        <row r="119">
          <cell r="A119" t="str">
            <v xml:space="preserve">  позики,iнш.цiнних паперiв  </v>
          </cell>
        </row>
        <row r="120">
          <cell r="A120" t="str">
            <v>Всього</v>
          </cell>
        </row>
        <row r="121">
          <cell r="A121" t="str">
            <v xml:space="preserve">В. Перевищення доходiв над </v>
          </cell>
        </row>
        <row r="122">
          <cell r="A122" t="str">
            <v xml:space="preserve">   витратами</v>
          </cell>
        </row>
        <row r="123">
          <cell r="A123" t="str">
            <v>Баланс</v>
          </cell>
        </row>
        <row r="124">
          <cell r="A124" t="str">
            <v>_x000C_</v>
          </cell>
        </row>
        <row r="130">
          <cell r="A130" t="str">
            <v>А. ГРОШОВI ДОХОДИ</v>
          </cell>
        </row>
        <row r="131">
          <cell r="A131" t="str">
            <v>1.Заробiтна плата</v>
          </cell>
        </row>
        <row r="132">
          <cell r="A132" t="str">
            <v>2.Оплата працi робiтникiв</v>
          </cell>
        </row>
        <row r="133">
          <cell r="A133" t="str">
            <v xml:space="preserve">  кооперативiв</v>
          </cell>
        </row>
        <row r="134">
          <cell r="A134" t="str">
            <v>3.Доходи робiтникiв та служ-</v>
          </cell>
        </row>
        <row r="135">
          <cell r="A135" t="str">
            <v xml:space="preserve">  бовцiв вiд пiдприїмств та</v>
          </cell>
        </row>
        <row r="136">
          <cell r="A136" t="str">
            <v xml:space="preserve">  органiзацiй крiм зар.плати</v>
          </cell>
        </row>
        <row r="137">
          <cell r="A137" t="str">
            <v xml:space="preserve">4.Грошовi доходи вiд   </v>
          </cell>
        </row>
        <row r="138">
          <cell r="A138" t="str">
            <v xml:space="preserve">  колгоспiв            </v>
          </cell>
        </row>
        <row r="139">
          <cell r="A139" t="str">
            <v>5.Надходження вiд продажу</v>
          </cell>
        </row>
        <row r="140">
          <cell r="A140" t="str">
            <v xml:space="preserve">  продуктiв сiльсьгого госп.</v>
          </cell>
        </row>
        <row r="141">
          <cell r="A141" t="str">
            <v>Всього трудових доходiв</v>
          </cell>
        </row>
        <row r="142">
          <cell r="A142" t="str">
            <v>(рядки 1+2+3+4+5)</v>
          </cell>
        </row>
        <row r="143">
          <cell r="A143" t="str">
            <v>6.Пенсiј, допомоги,стипендiј</v>
          </cell>
        </row>
        <row r="144">
          <cell r="A144" t="str">
            <v xml:space="preserve">  та iншi надходження</v>
          </cell>
        </row>
        <row r="145">
          <cell r="A145" t="str">
            <v xml:space="preserve">     в тому числi:</v>
          </cell>
        </row>
        <row r="146">
          <cell r="A146" t="str">
            <v xml:space="preserve"> пенсiј, допомоги, стипендiј</v>
          </cell>
        </row>
        <row r="147">
          <cell r="A147" t="str">
            <v>Баланс</v>
          </cell>
        </row>
        <row r="148">
          <cell r="A148" t="str">
            <v>Б.ВИТРАТИ ТА ЗАОЩАДЖЕННЯ</v>
          </cell>
        </row>
        <row r="149">
          <cell r="A149" t="str">
            <v>1.Покупка товарiв та оплата</v>
          </cell>
        </row>
        <row r="150">
          <cell r="A150" t="str">
            <v xml:space="preserve">  послуг</v>
          </cell>
        </row>
        <row r="151">
          <cell r="A151" t="str">
            <v xml:space="preserve">    в тому числi:</v>
          </cell>
        </row>
        <row r="152">
          <cell r="A152" t="str">
            <v xml:space="preserve"> покупка товарiв       </v>
          </cell>
        </row>
        <row r="153">
          <cell r="A153" t="str">
            <v xml:space="preserve"> оплата послуг         </v>
          </cell>
        </row>
        <row r="154">
          <cell r="A154" t="str">
            <v>2.Обов'язковi платежi та</v>
          </cell>
        </row>
        <row r="155">
          <cell r="A155" t="str">
            <v xml:space="preserve">  добровiльнi внески</v>
          </cell>
        </row>
        <row r="156">
          <cell r="A156" t="str">
            <v xml:space="preserve">       iз них:</v>
          </cell>
        </row>
        <row r="157">
          <cell r="A157" t="str">
            <v xml:space="preserve"> прибутковий податок з </v>
          </cell>
        </row>
        <row r="158">
          <cell r="A158" t="str">
            <v xml:space="preserve"> населення             </v>
          </cell>
        </row>
        <row r="159">
          <cell r="A159" t="str">
            <v>3.Прирiст вкладiв,придбання</v>
          </cell>
        </row>
        <row r="160">
          <cell r="A160" t="str">
            <v xml:space="preserve">  облiгацiй Державној внутр.</v>
          </cell>
        </row>
        <row r="161">
          <cell r="A161" t="str">
            <v xml:space="preserve">  позики,iнш.цiнних паперiв  </v>
          </cell>
        </row>
        <row r="162">
          <cell r="A162" t="str">
            <v>Всього</v>
          </cell>
        </row>
        <row r="163">
          <cell r="A163" t="str">
            <v xml:space="preserve">В. Перевищення доходiв над </v>
          </cell>
        </row>
        <row r="164">
          <cell r="A164" t="str">
            <v xml:space="preserve">   витратами</v>
          </cell>
        </row>
        <row r="165">
          <cell r="A165" t="str">
            <v>Баланс</v>
          </cell>
        </row>
        <row r="166">
          <cell r="A166" t="str">
            <v>_x000C_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Правила ДДС"/>
      <sheetName val="7  інші витрати"/>
      <sheetName val="1993"/>
      <sheetName val="п"/>
      <sheetName val="МТР Газ України"/>
      <sheetName val="Assumptions and Inputs"/>
      <sheetName val="Лист1"/>
      <sheetName val="consolidation hq formatted"/>
    </sheetNames>
    <sheetDataSet>
      <sheetData sheetId="0" refreshError="1"/>
      <sheetData sheetId="1" refreshError="1">
        <row r="2">
          <cell r="F2" t="str">
            <v>Компания "Мама"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Inform"/>
      <sheetName val="f-20"/>
      <sheetName val="МТР Газ України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БАЗА  "/>
      <sheetName val="Ener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МТР Газ України"/>
      <sheetName val="7  Інші витрати"/>
      <sheetName val="скрыть"/>
      <sheetName val="попер_роз"/>
      <sheetName val="Лист1"/>
      <sheetName val="consolidation hq formatted"/>
    </sheetNames>
    <sheetDataSet>
      <sheetData sheetId="0" refreshError="1"/>
      <sheetData sheetId="1" refreshError="1">
        <row r="6">
          <cell r="E6" t="str">
            <v>31 декабря 2005 года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"/>
      <sheetName val="Технич лист"/>
      <sheetName val="до викупа"/>
      <sheetName val="gdp"/>
      <sheetName val="МТР Газ України"/>
      <sheetName val="Лист1"/>
      <sheetName val="Розш. ел. витрат за 9 місяців"/>
      <sheetName val="Рокада"/>
      <sheetName val="Ener 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11)423+424"/>
      <sheetName val="Chart_of_accs"/>
      <sheetName val="реестр заявок"/>
      <sheetName val="ЗКЛ"/>
      <sheetName val="реестр_заявок"/>
      <sheetName val="Лист1"/>
      <sheetName val="Рабоч"/>
      <sheetName val="МТР Газ України"/>
      <sheetName val="7  Інші витрати"/>
      <sheetName val="1993"/>
      <sheetName val="Ener "/>
      <sheetName val="додаток 1"/>
    </sheetNames>
    <sheetDataSet>
      <sheetData sheetId="0" refreshError="1"/>
      <sheetData sheetId="1" refreshError="1">
        <row r="2">
          <cell r="G2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реестр заявок"/>
      <sheetName val="ЗКЛ"/>
      <sheetName val="реестр_заявок"/>
      <sheetName val="Рабоч"/>
      <sheetName val="11)423+424"/>
      <sheetName val="Chart_of_accs"/>
      <sheetName val="Лист1"/>
      <sheetName val="База"/>
      <sheetName val="Note2 to do "/>
      <sheetName val="4сд"/>
      <sheetName val="2сд"/>
      <sheetName val="7сд"/>
      <sheetName val="МТР Газ України"/>
      <sheetName val="7  Інші витрати"/>
      <sheetName val="1993"/>
      <sheetName val="Лист2"/>
      <sheetName val="припущення"/>
      <sheetName val="т17мб(шаблон)"/>
      <sheetName val="Set"/>
      <sheetName val="додаток  3"/>
      <sheetName val="база  "/>
      <sheetName val="реестр_заявок1"/>
      <sheetName val="mt bk"/>
      <sheetName val="Ener "/>
    </sheetNames>
    <sheetDataSet>
      <sheetData sheetId="0" refreshError="1"/>
      <sheetData sheetId="1" refreshError="1">
        <row r="2">
          <cell r="G2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 refreshError="1"/>
      <sheetData sheetId="49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БАЗА  "/>
      <sheetName val="ВАТ"/>
      <sheetName val="ВАТ_фил"/>
      <sheetName val="210"/>
      <sheetName val="241,5"/>
      <sheetName val="област"/>
      <sheetName val="Сторно"/>
      <sheetName val="Пряма_труба"/>
      <sheetName val="БАЗА   (2)"/>
      <sheetName val="БАЗА   (3)"/>
      <sheetName val="БАЗА   (4)"/>
      <sheetName val="БАЗА   (5)"/>
      <sheetName val="БАЗА   (6)"/>
      <sheetName val="БАЗА   (7)"/>
      <sheetName val="БАЗА   (8)"/>
      <sheetName val="БАЗА   (9)"/>
      <sheetName val="БАЗА   (10)"/>
      <sheetName val="БАЗА   (12)"/>
      <sheetName val="БАЗА   (11)"/>
      <sheetName val="БАЗА   (13)"/>
      <sheetName val="БАЗА   (14)"/>
      <sheetName val="Inform"/>
      <sheetName val="БАЗА__"/>
      <sheetName val="БАЗА___(2)"/>
      <sheetName val="БАЗА___(3)"/>
      <sheetName val="БАЗА___(4)"/>
      <sheetName val="БАЗА___(5)"/>
      <sheetName val="БАЗА___(6)"/>
      <sheetName val="БАЗА___(7)"/>
      <sheetName val="БАЗА___(8)"/>
      <sheetName val="БАЗА___(9)"/>
      <sheetName val="БАЗА___(10)"/>
      <sheetName val="БАЗА___(12)"/>
      <sheetName val="БАЗА___(11)"/>
      <sheetName val="БАЗА___(13)"/>
      <sheetName val="БАЗА___(14)"/>
      <sheetName val="параметри"/>
      <sheetName val="Припущення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M375"/>
  <sheetViews>
    <sheetView tabSelected="1" topLeftCell="A121" zoomScale="75" zoomScaleNormal="75" zoomScaleSheetLayoutView="75" workbookViewId="0">
      <selection activeCell="K122" sqref="K122"/>
    </sheetView>
  </sheetViews>
  <sheetFormatPr defaultColWidth="9.109375" defaultRowHeight="18"/>
  <cols>
    <col min="1" max="1" width="84" style="1" customWidth="1"/>
    <col min="2" max="2" width="14.88671875" style="23" customWidth="1"/>
    <col min="3" max="3" width="14.109375" style="23" customWidth="1"/>
    <col min="4" max="4" width="17.44140625" style="23" customWidth="1"/>
    <col min="5" max="5" width="18.33203125" style="1" customWidth="1"/>
    <col min="6" max="6" width="17.5546875" style="1" customWidth="1"/>
    <col min="7" max="7" width="17.88671875" style="1" customWidth="1"/>
    <col min="8" max="8" width="17.33203125" style="1" customWidth="1"/>
    <col min="9" max="9" width="20.6640625" style="1" customWidth="1"/>
    <col min="10" max="10" width="69.33203125" style="1" hidden="1" customWidth="1"/>
    <col min="11" max="11" width="11.33203125" style="1" customWidth="1"/>
    <col min="12" max="12" width="9.6640625" style="1" bestFit="1" customWidth="1"/>
    <col min="13" max="13" width="12" style="1" bestFit="1" customWidth="1"/>
    <col min="14" max="16384" width="9.109375" style="1"/>
  </cols>
  <sheetData>
    <row r="1" spans="1:9" ht="30.75" customHeight="1">
      <c r="F1" s="1" t="s">
        <v>0</v>
      </c>
      <c r="G1" s="14"/>
    </row>
    <row r="2" spans="1:9">
      <c r="F2" s="1" t="s">
        <v>91</v>
      </c>
    </row>
    <row r="3" spans="1:9">
      <c r="F3" s="1" t="s">
        <v>132</v>
      </c>
    </row>
    <row r="4" spans="1:9" ht="12.75" customHeight="1"/>
    <row r="5" spans="1:9" ht="12.75" customHeight="1"/>
    <row r="6" spans="1:9" ht="27" customHeight="1">
      <c r="F6" s="111" t="s">
        <v>1</v>
      </c>
      <c r="G6" s="111"/>
    </row>
    <row r="7" spans="1:9" ht="22.8">
      <c r="A7" s="46"/>
      <c r="F7" s="112" t="s">
        <v>133</v>
      </c>
      <c r="G7" s="112"/>
      <c r="H7" s="112"/>
      <c r="I7" s="112"/>
    </row>
    <row r="8" spans="1:9" ht="22.8">
      <c r="A8" s="46"/>
      <c r="F8" s="95" t="s">
        <v>153</v>
      </c>
      <c r="G8" s="23"/>
      <c r="H8" s="23"/>
      <c r="I8" s="23"/>
    </row>
    <row r="9" spans="1:9" ht="25.5" customHeight="1">
      <c r="F9" s="59" t="s">
        <v>154</v>
      </c>
      <c r="G9" s="59"/>
      <c r="H9" s="59"/>
      <c r="I9" s="59"/>
    </row>
    <row r="10" spans="1:9" ht="27.75" customHeight="1">
      <c r="F10" s="45"/>
      <c r="G10" s="45"/>
      <c r="H10" s="45"/>
      <c r="I10" s="45"/>
    </row>
    <row r="11" spans="1:9" ht="3.75" customHeight="1">
      <c r="G11" s="45"/>
      <c r="H11" s="45"/>
      <c r="I11" s="45"/>
    </row>
    <row r="12" spans="1:9" ht="9" customHeight="1">
      <c r="B12" s="23" t="s">
        <v>81</v>
      </c>
      <c r="F12" s="45"/>
      <c r="G12" s="45"/>
      <c r="H12" s="45"/>
      <c r="I12" s="45"/>
    </row>
    <row r="13" spans="1:9" ht="12" customHeight="1">
      <c r="D13" s="23" t="s">
        <v>83</v>
      </c>
    </row>
    <row r="14" spans="1:9" ht="18.75" hidden="1" customHeight="1"/>
    <row r="15" spans="1:9">
      <c r="H15" s="3" t="s">
        <v>2</v>
      </c>
      <c r="I15" s="41" t="s">
        <v>152</v>
      </c>
    </row>
    <row r="16" spans="1:9">
      <c r="H16" s="3" t="s">
        <v>3</v>
      </c>
      <c r="I16" s="84" t="s">
        <v>151</v>
      </c>
    </row>
    <row r="17" spans="1:9">
      <c r="H17" s="3" t="s">
        <v>4</v>
      </c>
      <c r="I17" s="41"/>
    </row>
    <row r="18" spans="1:9">
      <c r="H18" s="3" t="s">
        <v>5</v>
      </c>
      <c r="I18" s="41"/>
    </row>
    <row r="19" spans="1:9">
      <c r="F19" s="1" t="s">
        <v>82</v>
      </c>
      <c r="H19" s="117" t="s">
        <v>6</v>
      </c>
      <c r="I19" s="118"/>
    </row>
    <row r="21" spans="1:9" ht="18.75" hidden="1" customHeight="1"/>
    <row r="22" spans="1:9" ht="31.5" customHeight="1">
      <c r="B22" s="113"/>
      <c r="C22" s="113"/>
      <c r="D22" s="113"/>
      <c r="E22" s="113"/>
      <c r="H22" s="114" t="s">
        <v>7</v>
      </c>
      <c r="I22" s="115"/>
    </row>
    <row r="23" spans="1:9" ht="93.75" customHeight="1">
      <c r="A23" s="4" t="s">
        <v>8</v>
      </c>
      <c r="B23" s="99" t="s">
        <v>155</v>
      </c>
      <c r="C23" s="100"/>
      <c r="D23" s="100"/>
      <c r="E23" s="100"/>
      <c r="F23" s="100"/>
      <c r="G23" s="101"/>
      <c r="H23" s="3" t="s">
        <v>9</v>
      </c>
      <c r="I23" s="3">
        <v>44428038</v>
      </c>
    </row>
    <row r="24" spans="1:9" ht="24" customHeight="1">
      <c r="A24" s="4" t="s">
        <v>10</v>
      </c>
      <c r="B24" s="96" t="s">
        <v>137</v>
      </c>
      <c r="C24" s="97"/>
      <c r="D24" s="97"/>
      <c r="E24" s="97"/>
      <c r="F24" s="69"/>
      <c r="G24" s="70"/>
      <c r="H24" s="3" t="s">
        <v>11</v>
      </c>
      <c r="I24" s="41"/>
    </row>
    <row r="25" spans="1:9" ht="36" customHeight="1">
      <c r="A25" s="4" t="s">
        <v>12</v>
      </c>
      <c r="B25" s="96" t="s">
        <v>138</v>
      </c>
      <c r="C25" s="97"/>
      <c r="D25" s="97"/>
      <c r="E25" s="97"/>
      <c r="F25" s="97"/>
      <c r="G25" s="70"/>
      <c r="H25" s="3" t="s">
        <v>13</v>
      </c>
      <c r="I25" s="71" t="s">
        <v>139</v>
      </c>
    </row>
    <row r="26" spans="1:9" ht="22.5" customHeight="1">
      <c r="A26" s="4" t="s">
        <v>140</v>
      </c>
      <c r="B26" s="96" t="s">
        <v>141</v>
      </c>
      <c r="C26" s="97"/>
      <c r="D26" s="97"/>
      <c r="E26" s="97"/>
      <c r="F26" s="97"/>
      <c r="G26" s="98"/>
      <c r="H26" s="3" t="s">
        <v>14</v>
      </c>
      <c r="I26" s="84"/>
    </row>
    <row r="27" spans="1:9" ht="22.5" customHeight="1">
      <c r="A27" s="4" t="s">
        <v>15</v>
      </c>
      <c r="B27" s="96" t="s">
        <v>142</v>
      </c>
      <c r="C27" s="97"/>
      <c r="D27" s="97"/>
      <c r="E27" s="97"/>
      <c r="F27" s="72"/>
      <c r="G27" s="73"/>
      <c r="H27" s="3" t="s">
        <v>16</v>
      </c>
      <c r="I27" s="84"/>
    </row>
    <row r="28" spans="1:9" ht="24.75" customHeight="1">
      <c r="A28" s="4" t="s">
        <v>17</v>
      </c>
      <c r="B28" s="96" t="s">
        <v>143</v>
      </c>
      <c r="C28" s="97"/>
      <c r="D28" s="97"/>
      <c r="E28" s="97"/>
      <c r="F28" s="97"/>
      <c r="G28" s="98"/>
      <c r="H28" s="8" t="s">
        <v>18</v>
      </c>
      <c r="I28" s="84" t="s">
        <v>144</v>
      </c>
    </row>
    <row r="29" spans="1:9" ht="24.75" customHeight="1">
      <c r="A29" s="4" t="s">
        <v>19</v>
      </c>
      <c r="B29" s="125" t="s">
        <v>53</v>
      </c>
      <c r="C29" s="125"/>
      <c r="D29" s="125"/>
      <c r="E29" s="125"/>
      <c r="F29" s="119" t="s">
        <v>20</v>
      </c>
      <c r="G29" s="120"/>
      <c r="H29" s="121"/>
      <c r="I29" s="9"/>
    </row>
    <row r="30" spans="1:9" ht="22.5" customHeight="1">
      <c r="A30" s="4" t="s">
        <v>21</v>
      </c>
      <c r="B30" s="96" t="s">
        <v>145</v>
      </c>
      <c r="C30" s="97"/>
      <c r="D30" s="97"/>
      <c r="E30" s="98"/>
      <c r="F30" s="119" t="s">
        <v>106</v>
      </c>
      <c r="G30" s="120"/>
      <c r="H30" s="121"/>
      <c r="I30" s="10"/>
    </row>
    <row r="31" spans="1:9" ht="22.5" customHeight="1">
      <c r="A31" s="4" t="s">
        <v>22</v>
      </c>
      <c r="B31" s="122">
        <v>55</v>
      </c>
      <c r="C31" s="123"/>
      <c r="D31" s="123"/>
      <c r="E31" s="124"/>
      <c r="F31" s="7"/>
      <c r="G31" s="7"/>
      <c r="H31" s="7"/>
      <c r="I31" s="5"/>
    </row>
    <row r="32" spans="1:9" ht="25.5" customHeight="1">
      <c r="A32" s="4" t="s">
        <v>23</v>
      </c>
      <c r="B32" s="96" t="s">
        <v>146</v>
      </c>
      <c r="C32" s="97"/>
      <c r="D32" s="97"/>
      <c r="E32" s="97"/>
      <c r="F32" s="97"/>
      <c r="G32" s="97"/>
      <c r="H32" s="97"/>
      <c r="I32" s="98"/>
    </row>
    <row r="33" spans="1:12" ht="23.25" customHeight="1">
      <c r="A33" s="4" t="s">
        <v>24</v>
      </c>
      <c r="B33" s="96" t="s">
        <v>147</v>
      </c>
      <c r="C33" s="97"/>
      <c r="D33" s="97"/>
      <c r="E33" s="97"/>
      <c r="F33" s="7"/>
      <c r="G33" s="7"/>
      <c r="H33" s="7"/>
      <c r="I33" s="5"/>
    </row>
    <row r="34" spans="1:12" ht="24" customHeight="1">
      <c r="A34" s="4" t="s">
        <v>25</v>
      </c>
      <c r="B34" s="99" t="s">
        <v>148</v>
      </c>
      <c r="C34" s="100"/>
      <c r="D34" s="100"/>
      <c r="E34" s="100"/>
      <c r="F34" s="42"/>
      <c r="G34" s="42"/>
      <c r="H34" s="2"/>
      <c r="I34" s="6"/>
    </row>
    <row r="36" spans="1:12" ht="82.5" customHeight="1">
      <c r="A36" s="116" t="s">
        <v>149</v>
      </c>
      <c r="B36" s="116"/>
      <c r="C36" s="116"/>
      <c r="D36" s="116"/>
      <c r="E36" s="116"/>
      <c r="F36" s="116"/>
      <c r="G36" s="116"/>
      <c r="H36" s="116"/>
      <c r="I36" s="116"/>
    </row>
    <row r="37" spans="1:12" ht="6" customHeight="1">
      <c r="A37" s="102"/>
      <c r="B37" s="102"/>
      <c r="C37" s="102"/>
      <c r="D37" s="102"/>
      <c r="E37" s="102"/>
      <c r="F37" s="102"/>
      <c r="G37" s="102"/>
      <c r="H37" s="102"/>
      <c r="I37" s="102"/>
      <c r="J37" s="11"/>
    </row>
    <row r="38" spans="1:12">
      <c r="A38" s="86"/>
      <c r="B38" s="12"/>
      <c r="C38" s="86"/>
      <c r="D38" s="86"/>
      <c r="E38" s="86"/>
      <c r="F38" s="86"/>
      <c r="G38" s="86"/>
      <c r="H38" s="86"/>
      <c r="I38" s="86" t="s">
        <v>53</v>
      </c>
    </row>
    <row r="39" spans="1:12" ht="23.25" customHeight="1">
      <c r="A39" s="130" t="s">
        <v>26</v>
      </c>
      <c r="B39" s="103" t="s">
        <v>27</v>
      </c>
      <c r="C39" s="103" t="s">
        <v>114</v>
      </c>
      <c r="D39" s="103" t="s">
        <v>136</v>
      </c>
      <c r="E39" s="103" t="s">
        <v>28</v>
      </c>
      <c r="F39" s="103" t="s">
        <v>115</v>
      </c>
      <c r="G39" s="103"/>
      <c r="H39" s="103"/>
      <c r="I39" s="103"/>
      <c r="J39" s="103" t="s">
        <v>29</v>
      </c>
    </row>
    <row r="40" spans="1:12" ht="49.5" customHeight="1">
      <c r="A40" s="130"/>
      <c r="B40" s="103"/>
      <c r="C40" s="103"/>
      <c r="D40" s="103"/>
      <c r="E40" s="103"/>
      <c r="F40" s="13" t="s">
        <v>30</v>
      </c>
      <c r="G40" s="13" t="s">
        <v>31</v>
      </c>
      <c r="H40" s="13" t="s">
        <v>32</v>
      </c>
      <c r="I40" s="13" t="s">
        <v>33</v>
      </c>
      <c r="J40" s="103"/>
    </row>
    <row r="41" spans="1:12" ht="18" customHeight="1">
      <c r="A41" s="84">
        <v>1</v>
      </c>
      <c r="B41" s="9">
        <v>2</v>
      </c>
      <c r="C41" s="9">
        <v>3</v>
      </c>
      <c r="D41" s="9">
        <v>4</v>
      </c>
      <c r="E41" s="9">
        <v>5</v>
      </c>
      <c r="F41" s="9">
        <v>6</v>
      </c>
      <c r="G41" s="9">
        <v>7</v>
      </c>
      <c r="H41" s="9">
        <v>8</v>
      </c>
      <c r="I41" s="9">
        <v>9</v>
      </c>
      <c r="J41" s="9">
        <v>10</v>
      </c>
    </row>
    <row r="42" spans="1:12" ht="35.25" customHeight="1">
      <c r="A42" s="104" t="s">
        <v>34</v>
      </c>
      <c r="B42" s="105"/>
      <c r="C42" s="105"/>
      <c r="D42" s="105"/>
      <c r="E42" s="105"/>
      <c r="F42" s="105"/>
      <c r="G42" s="105"/>
      <c r="H42" s="105"/>
      <c r="I42" s="106"/>
      <c r="J42" s="9"/>
    </row>
    <row r="43" spans="1:12" s="14" customFormat="1" ht="31.5" hidden="1" customHeight="1">
      <c r="A43" s="107" t="s">
        <v>35</v>
      </c>
      <c r="B43" s="107"/>
      <c r="C43" s="107"/>
      <c r="D43" s="107"/>
      <c r="E43" s="107"/>
      <c r="F43" s="107"/>
      <c r="G43" s="107"/>
      <c r="H43" s="107"/>
      <c r="I43" s="107"/>
      <c r="J43" s="107"/>
    </row>
    <row r="44" spans="1:12" s="14" customFormat="1" ht="31.5" customHeight="1">
      <c r="A44" s="18" t="s">
        <v>126</v>
      </c>
      <c r="B44" s="88">
        <v>100</v>
      </c>
      <c r="C44" s="49">
        <f t="shared" ref="C44:D44" si="0">C45+C46+C52+C53+C54+C55+C4+C47+C59</f>
        <v>359.4</v>
      </c>
      <c r="D44" s="49">
        <f t="shared" si="0"/>
        <v>49592.363999999994</v>
      </c>
      <c r="E44" s="49">
        <f>E45+E46+E47+E53+E54+E55+E59+E62+E63+E65+E69</f>
        <v>34036.682199999996</v>
      </c>
      <c r="F44" s="49">
        <f t="shared" ref="F44:I44" si="1">F45+F46+F47+F53+F54+F55+F59+F62+F63+F65+F69</f>
        <v>9272.75</v>
      </c>
      <c r="G44" s="49">
        <f t="shared" si="1"/>
        <v>8924.3388000000014</v>
      </c>
      <c r="H44" s="49">
        <f t="shared" si="1"/>
        <v>8502.2428</v>
      </c>
      <c r="I44" s="49">
        <f t="shared" si="1"/>
        <v>7337.3506000000016</v>
      </c>
      <c r="J44" s="18"/>
      <c r="K44" s="48"/>
    </row>
    <row r="45" spans="1:12" s="14" customFormat="1" ht="27" hidden="1" customHeight="1">
      <c r="A45" s="85" t="s">
        <v>92</v>
      </c>
      <c r="B45" s="9">
        <v>101</v>
      </c>
      <c r="C45" s="47">
        <v>0</v>
      </c>
      <c r="D45" s="49">
        <f>E45</f>
        <v>0</v>
      </c>
      <c r="E45" s="33">
        <f>F45+G45+H45+I45</f>
        <v>0</v>
      </c>
      <c r="F45" s="47"/>
      <c r="G45" s="85"/>
      <c r="H45" s="85"/>
      <c r="I45" s="85"/>
      <c r="J45" s="18"/>
      <c r="K45" s="48"/>
    </row>
    <row r="46" spans="1:12" s="14" customFormat="1" ht="35.25" customHeight="1">
      <c r="A46" s="85" t="s">
        <v>80</v>
      </c>
      <c r="B46" s="9">
        <v>102</v>
      </c>
      <c r="C46" s="50"/>
      <c r="D46" s="50"/>
      <c r="E46" s="33"/>
      <c r="F46" s="50"/>
      <c r="G46" s="50"/>
      <c r="H46" s="50"/>
      <c r="I46" s="50"/>
      <c r="J46" s="18"/>
      <c r="K46" s="48"/>
      <c r="L46" s="48"/>
    </row>
    <row r="47" spans="1:12" s="14" customFormat="1" ht="38.25" customHeight="1">
      <c r="A47" s="31" t="s">
        <v>127</v>
      </c>
      <c r="B47" s="34">
        <v>103</v>
      </c>
      <c r="C47" s="50">
        <v>359.4</v>
      </c>
      <c r="D47" s="33">
        <v>36212.460999999996</v>
      </c>
      <c r="E47" s="33">
        <v>18962.5</v>
      </c>
      <c r="F47" s="33">
        <v>5561.3</v>
      </c>
      <c r="G47" s="33">
        <v>5216.8</v>
      </c>
      <c r="H47" s="33">
        <v>4592.2</v>
      </c>
      <c r="I47" s="33">
        <v>3592.2000000000007</v>
      </c>
      <c r="J47" s="18"/>
      <c r="K47" s="48"/>
      <c r="L47" s="48"/>
    </row>
    <row r="48" spans="1:12" s="14" customFormat="1" ht="38.25" customHeight="1">
      <c r="A48" s="32" t="s">
        <v>84</v>
      </c>
      <c r="B48" s="34">
        <v>104</v>
      </c>
      <c r="C48" s="61"/>
      <c r="D48" s="33">
        <v>0</v>
      </c>
      <c r="E48" s="33">
        <v>18962.5</v>
      </c>
      <c r="F48" s="50">
        <v>5561.3</v>
      </c>
      <c r="G48" s="50">
        <v>5216.8</v>
      </c>
      <c r="H48" s="50">
        <v>4592.2</v>
      </c>
      <c r="I48" s="50">
        <v>3592.2000000000007</v>
      </c>
      <c r="J48" s="18"/>
      <c r="K48" s="48"/>
      <c r="L48" s="48"/>
    </row>
    <row r="49" spans="1:12" s="14" customFormat="1" ht="28.5" hidden="1" customHeight="1">
      <c r="A49" s="31" t="s">
        <v>78</v>
      </c>
      <c r="B49" s="34">
        <v>105</v>
      </c>
      <c r="C49" s="50"/>
      <c r="D49" s="33">
        <v>0</v>
      </c>
      <c r="E49" s="33">
        <v>0</v>
      </c>
      <c r="F49" s="33"/>
      <c r="G49" s="33"/>
      <c r="H49" s="31"/>
      <c r="I49" s="31"/>
      <c r="J49" s="18"/>
      <c r="K49" s="48"/>
      <c r="L49" s="48"/>
    </row>
    <row r="50" spans="1:12" s="14" customFormat="1" ht="28.5" hidden="1" customHeight="1">
      <c r="A50" s="31" t="s">
        <v>79</v>
      </c>
      <c r="B50" s="34">
        <v>106</v>
      </c>
      <c r="C50" s="50"/>
      <c r="D50" s="33">
        <v>0</v>
      </c>
      <c r="E50" s="33">
        <v>0</v>
      </c>
      <c r="F50" s="33"/>
      <c r="G50" s="33"/>
      <c r="H50" s="31"/>
      <c r="I50" s="31"/>
      <c r="J50" s="18"/>
      <c r="K50" s="48"/>
      <c r="L50" s="48"/>
    </row>
    <row r="51" spans="1:12" s="14" customFormat="1" ht="28.5" hidden="1" customHeight="1">
      <c r="A51" s="31" t="s">
        <v>90</v>
      </c>
      <c r="B51" s="34">
        <v>107</v>
      </c>
      <c r="C51" s="50"/>
      <c r="D51" s="33">
        <v>0</v>
      </c>
      <c r="E51" s="33">
        <v>0</v>
      </c>
      <c r="F51" s="33"/>
      <c r="G51" s="31"/>
      <c r="H51" s="31"/>
      <c r="I51" s="31"/>
      <c r="J51" s="18"/>
      <c r="K51" s="48"/>
      <c r="L51" s="48"/>
    </row>
    <row r="52" spans="1:12" s="14" customFormat="1" ht="28.5" customHeight="1">
      <c r="A52" s="31" t="s">
        <v>74</v>
      </c>
      <c r="B52" s="34">
        <v>108</v>
      </c>
      <c r="C52" s="50">
        <v>0</v>
      </c>
      <c r="D52" s="33">
        <v>13379.902999999998</v>
      </c>
      <c r="E52" s="33">
        <v>16687.982199999999</v>
      </c>
      <c r="F52" s="33">
        <v>4072.3500000000004</v>
      </c>
      <c r="G52" s="33">
        <v>4154.8388000000004</v>
      </c>
      <c r="H52" s="33">
        <v>4292.5428000000002</v>
      </c>
      <c r="I52" s="33">
        <v>4168.2506000000003</v>
      </c>
      <c r="J52" s="15"/>
      <c r="K52" s="48"/>
      <c r="L52" s="48"/>
    </row>
    <row r="53" spans="1:12" s="14" customFormat="1" ht="28.5" customHeight="1">
      <c r="A53" s="85" t="s">
        <v>55</v>
      </c>
      <c r="B53" s="34">
        <v>109</v>
      </c>
      <c r="C53" s="50"/>
      <c r="D53" s="50"/>
      <c r="E53" s="33"/>
      <c r="F53" s="31"/>
      <c r="G53" s="31"/>
      <c r="H53" s="31"/>
      <c r="I53" s="31"/>
      <c r="J53" s="15"/>
      <c r="K53" s="48"/>
      <c r="L53" s="48"/>
    </row>
    <row r="54" spans="1:12" s="14" customFormat="1" ht="27" customHeight="1">
      <c r="A54" s="85" t="s">
        <v>77</v>
      </c>
      <c r="B54" s="34">
        <v>110</v>
      </c>
      <c r="C54" s="50"/>
      <c r="D54" s="50"/>
      <c r="E54" s="33"/>
      <c r="F54" s="31"/>
      <c r="G54" s="31"/>
      <c r="H54" s="31"/>
      <c r="I54" s="31"/>
      <c r="J54" s="15"/>
      <c r="K54" s="48"/>
      <c r="L54" s="48"/>
    </row>
    <row r="55" spans="1:12" s="14" customFormat="1" ht="25.5" hidden="1" customHeight="1">
      <c r="A55" s="31"/>
      <c r="B55" s="34"/>
      <c r="C55" s="49"/>
      <c r="D55" s="50"/>
      <c r="E55" s="33"/>
      <c r="F55" s="31"/>
      <c r="G55" s="31"/>
      <c r="H55" s="31"/>
      <c r="I55" s="31"/>
      <c r="J55" s="15"/>
      <c r="K55" s="48"/>
      <c r="L55" s="48"/>
    </row>
    <row r="56" spans="1:12" s="14" customFormat="1" ht="26.25" hidden="1" customHeight="1">
      <c r="A56" s="32"/>
      <c r="B56" s="34"/>
      <c r="C56" s="49"/>
      <c r="D56" s="50"/>
      <c r="E56" s="33"/>
      <c r="F56" s="31"/>
      <c r="G56" s="31"/>
      <c r="H56" s="31"/>
      <c r="I56" s="31"/>
      <c r="J56" s="15"/>
      <c r="K56" s="48"/>
      <c r="L56" s="48"/>
    </row>
    <row r="57" spans="1:12" s="14" customFormat="1" ht="27" hidden="1" customHeight="1">
      <c r="A57" s="32"/>
      <c r="B57" s="34"/>
      <c r="C57" s="49"/>
      <c r="D57" s="50"/>
      <c r="E57" s="33"/>
      <c r="F57" s="31"/>
      <c r="G57" s="31"/>
      <c r="H57" s="31"/>
      <c r="I57" s="31"/>
      <c r="J57" s="15"/>
      <c r="K57" s="48"/>
      <c r="L57" s="48"/>
    </row>
    <row r="58" spans="1:12" s="14" customFormat="1" ht="27" hidden="1" customHeight="1">
      <c r="A58" s="32"/>
      <c r="B58" s="34"/>
      <c r="C58" s="49"/>
      <c r="D58" s="50"/>
      <c r="E58" s="33"/>
      <c r="F58" s="31"/>
      <c r="G58" s="31"/>
      <c r="H58" s="31"/>
      <c r="I58" s="31"/>
      <c r="J58" s="15"/>
      <c r="K58" s="48"/>
      <c r="L58" s="48"/>
    </row>
    <row r="59" spans="1:12" s="14" customFormat="1" ht="27" customHeight="1">
      <c r="A59" s="31" t="s">
        <v>85</v>
      </c>
      <c r="B59" s="34">
        <v>111</v>
      </c>
      <c r="C59" s="50"/>
      <c r="D59" s="50"/>
      <c r="E59" s="33"/>
      <c r="F59" s="31"/>
      <c r="G59" s="31"/>
      <c r="H59" s="31"/>
      <c r="I59" s="31"/>
      <c r="J59" s="15"/>
      <c r="K59" s="48"/>
      <c r="L59" s="48"/>
    </row>
    <row r="60" spans="1:12" s="14" customFormat="1" ht="27" hidden="1" customHeight="1">
      <c r="A60" s="31" t="s">
        <v>75</v>
      </c>
      <c r="B60" s="34">
        <v>112</v>
      </c>
      <c r="C60" s="49"/>
      <c r="D60" s="50"/>
      <c r="E60" s="33"/>
      <c r="F60" s="31"/>
      <c r="G60" s="31"/>
      <c r="H60" s="31"/>
      <c r="I60" s="31"/>
      <c r="J60" s="15"/>
      <c r="K60" s="48"/>
      <c r="L60" s="48"/>
    </row>
    <row r="61" spans="1:12" s="14" customFormat="1" ht="27" hidden="1" customHeight="1">
      <c r="A61" s="31" t="s">
        <v>76</v>
      </c>
      <c r="B61" s="34">
        <v>113</v>
      </c>
      <c r="C61" s="49"/>
      <c r="D61" s="50"/>
      <c r="E61" s="33"/>
      <c r="F61" s="31"/>
      <c r="G61" s="31"/>
      <c r="H61" s="31"/>
      <c r="I61" s="31"/>
      <c r="J61" s="15"/>
      <c r="K61" s="48"/>
      <c r="L61" s="48"/>
    </row>
    <row r="62" spans="1:12" s="14" customFormat="1" ht="27" customHeight="1">
      <c r="A62" s="32" t="s">
        <v>107</v>
      </c>
      <c r="B62" s="34">
        <v>112</v>
      </c>
      <c r="C62" s="50"/>
      <c r="D62" s="50"/>
      <c r="E62" s="33"/>
      <c r="F62" s="31"/>
      <c r="G62" s="31"/>
      <c r="H62" s="31"/>
      <c r="I62" s="31"/>
      <c r="J62" s="15"/>
      <c r="K62" s="48"/>
      <c r="L62" s="48"/>
    </row>
    <row r="63" spans="1:12" s="14" customFormat="1" ht="42.75" customHeight="1">
      <c r="A63" s="32" t="s">
        <v>150</v>
      </c>
      <c r="B63" s="34">
        <v>113</v>
      </c>
      <c r="C63" s="50"/>
      <c r="D63" s="50"/>
      <c r="E63" s="33">
        <v>144</v>
      </c>
      <c r="F63" s="31">
        <v>36</v>
      </c>
      <c r="G63" s="31">
        <v>36</v>
      </c>
      <c r="H63" s="31">
        <v>36</v>
      </c>
      <c r="I63" s="31">
        <v>36</v>
      </c>
      <c r="J63" s="15"/>
      <c r="K63" s="48"/>
      <c r="L63" s="48"/>
    </row>
    <row r="64" spans="1:12" s="14" customFormat="1" ht="27" hidden="1" customHeight="1">
      <c r="A64" s="32" t="s">
        <v>75</v>
      </c>
      <c r="B64" s="34">
        <v>114</v>
      </c>
      <c r="C64" s="50"/>
      <c r="D64" s="50"/>
      <c r="E64" s="33"/>
      <c r="F64" s="31"/>
      <c r="G64" s="31"/>
      <c r="H64" s="31"/>
      <c r="I64" s="31"/>
      <c r="J64" s="15"/>
      <c r="K64" s="48"/>
      <c r="L64" s="48"/>
    </row>
    <row r="65" spans="1:12" s="14" customFormat="1" ht="27" customHeight="1">
      <c r="A65" s="32" t="s">
        <v>76</v>
      </c>
      <c r="B65" s="34">
        <v>114</v>
      </c>
      <c r="C65" s="50"/>
      <c r="D65" s="50"/>
      <c r="E65" s="33"/>
      <c r="F65" s="31"/>
      <c r="G65" s="31"/>
      <c r="H65" s="31"/>
      <c r="I65" s="31"/>
      <c r="J65" s="15"/>
      <c r="K65" s="48"/>
      <c r="L65" s="48"/>
    </row>
    <row r="66" spans="1:12" s="14" customFormat="1" ht="27" hidden="1" customHeight="1">
      <c r="A66" s="31" t="s">
        <v>108</v>
      </c>
      <c r="B66" s="34">
        <v>113</v>
      </c>
      <c r="C66" s="49"/>
      <c r="D66" s="50"/>
      <c r="E66" s="31"/>
      <c r="F66" s="31"/>
      <c r="G66" s="31"/>
      <c r="H66" s="31"/>
      <c r="I66" s="31"/>
      <c r="J66" s="15"/>
      <c r="K66" s="48"/>
      <c r="L66" s="48"/>
    </row>
    <row r="67" spans="1:12" s="14" customFormat="1" ht="27" hidden="1" customHeight="1">
      <c r="A67" s="31" t="s">
        <v>76</v>
      </c>
      <c r="B67" s="34">
        <v>114</v>
      </c>
      <c r="C67" s="49"/>
      <c r="D67" s="50"/>
      <c r="E67" s="31"/>
      <c r="F67" s="31"/>
      <c r="G67" s="31"/>
      <c r="H67" s="31"/>
      <c r="I67" s="31"/>
      <c r="J67" s="15"/>
      <c r="K67" s="48"/>
      <c r="L67" s="48"/>
    </row>
    <row r="68" spans="1:12" s="14" customFormat="1" ht="26.25" customHeight="1">
      <c r="A68" s="31" t="s">
        <v>71</v>
      </c>
      <c r="B68" s="34">
        <v>120</v>
      </c>
      <c r="C68" s="81"/>
      <c r="D68" s="81"/>
      <c r="E68" s="92">
        <v>-1757.8000000000002</v>
      </c>
      <c r="F68" s="93">
        <v>-396.9</v>
      </c>
      <c r="G68" s="93">
        <v>-483.3</v>
      </c>
      <c r="H68" s="93">
        <v>-418.5</v>
      </c>
      <c r="I68" s="93">
        <v>-459.1</v>
      </c>
      <c r="J68" s="15"/>
      <c r="K68" s="48"/>
      <c r="L68" s="1"/>
    </row>
    <row r="69" spans="1:12" s="14" customFormat="1" ht="24.75" customHeight="1">
      <c r="A69" s="89" t="s">
        <v>99</v>
      </c>
      <c r="B69" s="34">
        <v>125</v>
      </c>
      <c r="C69" s="50">
        <v>0</v>
      </c>
      <c r="D69" s="50">
        <v>13379.902999999998</v>
      </c>
      <c r="E69" s="49">
        <v>14930.182199999999</v>
      </c>
      <c r="F69" s="50">
        <v>3675.4500000000003</v>
      </c>
      <c r="G69" s="50">
        <v>3671.5388000000003</v>
      </c>
      <c r="H69" s="50">
        <v>3874.0428000000002</v>
      </c>
      <c r="I69" s="50">
        <v>3709.1506000000004</v>
      </c>
      <c r="J69" s="15"/>
      <c r="K69" s="48"/>
      <c r="L69" s="48"/>
    </row>
    <row r="70" spans="1:12" customFormat="1" ht="11.25" customHeight="1">
      <c r="A70" s="89"/>
      <c r="B70" s="90"/>
      <c r="C70" s="91"/>
      <c r="D70" s="91"/>
      <c r="E70" s="91"/>
      <c r="F70" s="91"/>
      <c r="G70" s="91"/>
      <c r="H70" s="91"/>
      <c r="I70" s="91"/>
      <c r="K70" s="48"/>
      <c r="L70" s="48"/>
    </row>
    <row r="71" spans="1:12" ht="30" customHeight="1">
      <c r="A71" s="83" t="s">
        <v>94</v>
      </c>
      <c r="B71" s="34">
        <v>130</v>
      </c>
      <c r="C71" s="75">
        <f>C72+C79+C80+C82+C83+C84+C85+C86+C93+C94+C95+C96</f>
        <v>-359.4</v>
      </c>
      <c r="D71" s="63">
        <f>D72+D79+D80+D82+D83+D84+D85+D86+D93+D94+D95+D96</f>
        <v>-49562.3</v>
      </c>
      <c r="E71" s="63">
        <f t="shared" ref="E71:I71" si="2">E72+E79+E80+E82+E83+E84+E85+E86+E93+E94+E95+E96</f>
        <v>-46963.299999999981</v>
      </c>
      <c r="F71" s="63">
        <f>F72+F79+F80+F82+F83+F84+F85+F86+F93+F94+F95+F96</f>
        <v>-12241.600000000002</v>
      </c>
      <c r="G71" s="63">
        <f t="shared" si="2"/>
        <v>-12290.999999999996</v>
      </c>
      <c r="H71" s="63">
        <f t="shared" si="2"/>
        <v>-11608.999999999996</v>
      </c>
      <c r="I71" s="63">
        <f t="shared" si="2"/>
        <v>-10821.699999999997</v>
      </c>
      <c r="J71" s="15"/>
      <c r="K71" s="48"/>
      <c r="L71" s="48"/>
    </row>
    <row r="72" spans="1:12" ht="27" customHeight="1">
      <c r="A72" s="85" t="s">
        <v>130</v>
      </c>
      <c r="B72" s="34">
        <v>140</v>
      </c>
      <c r="C72" s="74">
        <v>-290.3</v>
      </c>
      <c r="D72" s="62">
        <v>-13299.800000000003</v>
      </c>
      <c r="E72" s="63">
        <v>-23774.799999999999</v>
      </c>
      <c r="F72" s="62">
        <v>-5943.7</v>
      </c>
      <c r="G72" s="62">
        <v>-5943.7</v>
      </c>
      <c r="H72" s="62">
        <v>-5943.7</v>
      </c>
      <c r="I72" s="62">
        <v>-5943.7</v>
      </c>
      <c r="J72" s="15"/>
      <c r="K72" s="48"/>
      <c r="L72" s="48"/>
    </row>
    <row r="73" spans="1:12" ht="22.5" hidden="1" customHeight="1">
      <c r="A73" s="85" t="s">
        <v>95</v>
      </c>
      <c r="B73" s="34">
        <v>141</v>
      </c>
      <c r="C73" s="94"/>
      <c r="D73" s="50"/>
      <c r="E73" s="33"/>
      <c r="F73" s="31"/>
      <c r="G73" s="31"/>
      <c r="H73" s="31"/>
      <c r="I73" s="31"/>
      <c r="J73" s="15"/>
      <c r="K73" s="48"/>
      <c r="L73" s="48"/>
    </row>
    <row r="74" spans="1:12" ht="24.75" hidden="1" customHeight="1">
      <c r="A74" s="85" t="s">
        <v>96</v>
      </c>
      <c r="B74" s="34">
        <v>142</v>
      </c>
      <c r="C74" s="94"/>
      <c r="D74" s="50"/>
      <c r="E74" s="33"/>
      <c r="F74" s="31"/>
      <c r="G74" s="31"/>
      <c r="H74" s="31"/>
      <c r="I74" s="31"/>
      <c r="J74" s="15"/>
      <c r="K74" s="48"/>
      <c r="L74" s="48"/>
    </row>
    <row r="75" spans="1:12" ht="23.25" hidden="1" customHeight="1">
      <c r="A75" s="85" t="s">
        <v>97</v>
      </c>
      <c r="B75" s="34">
        <v>143</v>
      </c>
      <c r="C75" s="94"/>
      <c r="D75" s="50"/>
      <c r="E75" s="33"/>
      <c r="F75" s="31"/>
      <c r="G75" s="31"/>
      <c r="H75" s="31"/>
      <c r="I75" s="31"/>
      <c r="J75" s="15"/>
      <c r="K75" s="48"/>
      <c r="L75" s="48"/>
    </row>
    <row r="76" spans="1:12" ht="24" hidden="1" customHeight="1">
      <c r="A76" s="85" t="s">
        <v>98</v>
      </c>
      <c r="B76" s="34">
        <v>144</v>
      </c>
      <c r="C76" s="94"/>
      <c r="D76" s="50"/>
      <c r="E76" s="33"/>
      <c r="F76" s="31"/>
      <c r="G76" s="31"/>
      <c r="H76" s="31"/>
      <c r="I76" s="31"/>
      <c r="J76" s="15"/>
      <c r="K76" s="48"/>
      <c r="L76" s="48"/>
    </row>
    <row r="77" spans="1:12" ht="24" customHeight="1">
      <c r="A77" s="16" t="s">
        <v>62</v>
      </c>
      <c r="B77" s="57" t="s">
        <v>123</v>
      </c>
      <c r="C77" s="74">
        <v>-290.3</v>
      </c>
      <c r="D77" s="62">
        <v>-13299.800000000003</v>
      </c>
      <c r="E77" s="63">
        <v>-23774.799999999999</v>
      </c>
      <c r="F77" s="62">
        <v>-5943.7</v>
      </c>
      <c r="G77" s="62">
        <v>-5943.7</v>
      </c>
      <c r="H77" s="62">
        <v>-5943.7</v>
      </c>
      <c r="I77" s="62">
        <v>-5943.7</v>
      </c>
      <c r="J77" s="15"/>
      <c r="K77" s="48"/>
      <c r="L77" s="48"/>
    </row>
    <row r="78" spans="1:12" ht="24" customHeight="1">
      <c r="A78" s="16" t="s">
        <v>110</v>
      </c>
      <c r="B78" s="57" t="s">
        <v>124</v>
      </c>
      <c r="C78" s="94"/>
      <c r="D78" s="50"/>
      <c r="E78" s="33"/>
      <c r="F78" s="31"/>
      <c r="G78" s="31"/>
      <c r="H78" s="31"/>
      <c r="I78" s="31"/>
      <c r="J78" s="15"/>
      <c r="K78" s="48"/>
      <c r="L78" s="48"/>
    </row>
    <row r="79" spans="1:12" ht="24.75" customHeight="1">
      <c r="A79" s="85" t="s">
        <v>63</v>
      </c>
      <c r="B79" s="34">
        <v>150</v>
      </c>
      <c r="C79" s="74">
        <v>-63.9</v>
      </c>
      <c r="D79" s="62">
        <v>-2925.9</v>
      </c>
      <c r="E79" s="63">
        <v>-5230.3999999999996</v>
      </c>
      <c r="F79" s="62">
        <v>-1307.5999999999999</v>
      </c>
      <c r="G79" s="62">
        <v>-1307.5999999999999</v>
      </c>
      <c r="H79" s="62">
        <v>-1307.5999999999999</v>
      </c>
      <c r="I79" s="62">
        <v>-1307.5999999999999</v>
      </c>
      <c r="J79" s="15"/>
      <c r="K79" s="48"/>
      <c r="L79" s="48"/>
    </row>
    <row r="80" spans="1:12" ht="24.75" customHeight="1">
      <c r="A80" s="85" t="s">
        <v>64</v>
      </c>
      <c r="B80" s="35">
        <v>160</v>
      </c>
      <c r="C80" s="94">
        <v>0</v>
      </c>
      <c r="D80" s="66">
        <v>-20027.399999999998</v>
      </c>
      <c r="E80" s="77">
        <v>-2705.6000000000004</v>
      </c>
      <c r="F80" s="66">
        <v>-697</v>
      </c>
      <c r="G80" s="66">
        <v>-655.7</v>
      </c>
      <c r="H80" s="66">
        <v>-655.7</v>
      </c>
      <c r="I80" s="66">
        <v>-697.2</v>
      </c>
      <c r="J80" s="15"/>
      <c r="K80" s="48"/>
    </row>
    <row r="81" spans="1:11" ht="17.25" hidden="1" customHeight="1">
      <c r="A81" s="85" t="s">
        <v>65</v>
      </c>
      <c r="B81" s="35"/>
      <c r="C81" s="94"/>
      <c r="D81" s="50"/>
      <c r="E81" s="31"/>
      <c r="F81" s="31"/>
      <c r="G81" s="31"/>
      <c r="H81" s="31"/>
      <c r="I81" s="31"/>
      <c r="J81" s="15"/>
      <c r="K81" s="48"/>
    </row>
    <row r="82" spans="1:11" ht="24" customHeight="1">
      <c r="A82" s="85" t="s">
        <v>65</v>
      </c>
      <c r="B82" s="35">
        <v>170</v>
      </c>
      <c r="C82" s="94"/>
      <c r="D82" s="66"/>
      <c r="E82" s="63"/>
      <c r="F82" s="62"/>
      <c r="G82" s="62"/>
      <c r="H82" s="62"/>
      <c r="I82" s="62"/>
      <c r="J82" s="15"/>
      <c r="K82" s="48"/>
    </row>
    <row r="83" spans="1:11" ht="29.25" customHeight="1">
      <c r="A83" s="85" t="s">
        <v>54</v>
      </c>
      <c r="B83" s="35">
        <v>180</v>
      </c>
      <c r="C83" s="94"/>
      <c r="D83" s="66"/>
      <c r="E83" s="63"/>
      <c r="F83" s="62"/>
      <c r="G83" s="62"/>
      <c r="H83" s="62"/>
      <c r="I83" s="62"/>
      <c r="J83" s="15"/>
      <c r="K83" s="48"/>
    </row>
    <row r="84" spans="1:11" ht="27" customHeight="1">
      <c r="A84" s="85" t="s">
        <v>66</v>
      </c>
      <c r="B84" s="35">
        <v>190</v>
      </c>
      <c r="C84" s="94">
        <v>-5.2</v>
      </c>
      <c r="D84" s="66">
        <v>-7421.600000000004</v>
      </c>
      <c r="E84" s="63">
        <v>-5470.7</v>
      </c>
      <c r="F84" s="62">
        <v>-1991.6</v>
      </c>
      <c r="G84" s="62">
        <v>-1950</v>
      </c>
      <c r="H84" s="62">
        <v>-1072.2</v>
      </c>
      <c r="I84" s="62">
        <v>-456.9</v>
      </c>
      <c r="J84" s="15"/>
      <c r="K84" s="48"/>
    </row>
    <row r="85" spans="1:11" ht="21.75" customHeight="1">
      <c r="A85" s="85" t="s">
        <v>67</v>
      </c>
      <c r="B85" s="35">
        <v>200</v>
      </c>
      <c r="C85" s="94"/>
      <c r="D85" s="66">
        <v>-6</v>
      </c>
      <c r="E85" s="63">
        <v>-3.5999999999999996</v>
      </c>
      <c r="F85" s="62">
        <v>-0.89999999999999991</v>
      </c>
      <c r="G85" s="62">
        <v>-0.89999999999999991</v>
      </c>
      <c r="H85" s="62">
        <v>-0.89999999999999991</v>
      </c>
      <c r="I85" s="62">
        <v>-0.89999999999999991</v>
      </c>
      <c r="J85" s="15"/>
      <c r="K85" s="48"/>
    </row>
    <row r="86" spans="1:11" ht="26.25" customHeight="1">
      <c r="A86" s="85" t="s">
        <v>131</v>
      </c>
      <c r="B86" s="35">
        <v>210</v>
      </c>
      <c r="C86" s="94">
        <v>0</v>
      </c>
      <c r="D86" s="66">
        <v>-5466.4</v>
      </c>
      <c r="E86" s="78">
        <v>-4185.6000000000004</v>
      </c>
      <c r="F86" s="66">
        <v>-920.8</v>
      </c>
      <c r="G86" s="66">
        <v>-1053.0999999999999</v>
      </c>
      <c r="H86" s="66">
        <v>-1262.5999999999999</v>
      </c>
      <c r="I86" s="66">
        <v>-949.1</v>
      </c>
      <c r="J86" s="15"/>
      <c r="K86" s="48"/>
    </row>
    <row r="87" spans="1:11" ht="24.75" customHeight="1">
      <c r="A87" s="16" t="s">
        <v>57</v>
      </c>
      <c r="B87" s="35">
        <v>211</v>
      </c>
      <c r="C87" s="94"/>
      <c r="D87" s="66"/>
      <c r="E87" s="63"/>
      <c r="F87" s="62"/>
      <c r="G87" s="62"/>
      <c r="H87" s="62"/>
      <c r="I87" s="62"/>
      <c r="J87" s="15"/>
      <c r="K87" s="48"/>
    </row>
    <row r="88" spans="1:11" ht="26.25" customHeight="1">
      <c r="A88" s="16" t="s">
        <v>58</v>
      </c>
      <c r="B88" s="35">
        <v>212</v>
      </c>
      <c r="C88" s="94"/>
      <c r="D88" s="66"/>
      <c r="E88" s="63"/>
      <c r="F88" s="62"/>
      <c r="G88" s="62"/>
      <c r="H88" s="62"/>
      <c r="I88" s="62"/>
      <c r="J88" s="15"/>
      <c r="K88" s="48"/>
    </row>
    <row r="89" spans="1:11" ht="26.25" customHeight="1">
      <c r="A89" s="16" t="s">
        <v>59</v>
      </c>
      <c r="B89" s="35">
        <v>213</v>
      </c>
      <c r="C89" s="94"/>
      <c r="D89" s="66">
        <v>-5466.4</v>
      </c>
      <c r="E89" s="63">
        <v>-4185.6000000000004</v>
      </c>
      <c r="F89" s="62">
        <v>-920.8</v>
      </c>
      <c r="G89" s="62">
        <v>-1053.0999999999999</v>
      </c>
      <c r="H89" s="62">
        <v>-1262.5999999999999</v>
      </c>
      <c r="I89" s="62">
        <v>-949.1</v>
      </c>
      <c r="J89" s="15"/>
      <c r="K89" s="48"/>
    </row>
    <row r="90" spans="1:11" ht="25.5" customHeight="1">
      <c r="A90" s="16" t="s">
        <v>60</v>
      </c>
      <c r="B90" s="35">
        <v>214</v>
      </c>
      <c r="C90" s="94"/>
      <c r="D90" s="66"/>
      <c r="E90" s="62"/>
      <c r="F90" s="62"/>
      <c r="G90" s="62"/>
      <c r="H90" s="62"/>
      <c r="I90" s="62"/>
      <c r="J90" s="15"/>
      <c r="K90" s="48"/>
    </row>
    <row r="91" spans="1:11" ht="39" customHeight="1">
      <c r="A91" s="16" t="s">
        <v>61</v>
      </c>
      <c r="B91" s="35">
        <v>215</v>
      </c>
      <c r="C91" s="66"/>
      <c r="D91" s="66"/>
      <c r="E91" s="63"/>
      <c r="F91" s="62"/>
      <c r="G91" s="62"/>
      <c r="H91" s="62"/>
      <c r="I91" s="62"/>
      <c r="J91" s="15"/>
      <c r="K91" s="48"/>
    </row>
    <row r="92" spans="1:11" s="40" customFormat="1" ht="26.25" hidden="1" customHeight="1">
      <c r="A92" s="32" t="s">
        <v>36</v>
      </c>
      <c r="B92" s="35">
        <v>166</v>
      </c>
      <c r="C92" s="66"/>
      <c r="D92" s="66"/>
      <c r="E92" s="63"/>
      <c r="F92" s="62"/>
      <c r="G92" s="62"/>
      <c r="H92" s="62"/>
      <c r="I92" s="62"/>
      <c r="J92" s="39"/>
      <c r="K92" s="48"/>
    </row>
    <row r="93" spans="1:11" ht="39" customHeight="1">
      <c r="A93" s="85" t="s">
        <v>68</v>
      </c>
      <c r="B93" s="35">
        <v>220</v>
      </c>
      <c r="C93" s="66"/>
      <c r="D93" s="66"/>
      <c r="E93" s="63"/>
      <c r="F93" s="62"/>
      <c r="G93" s="62"/>
      <c r="H93" s="62"/>
      <c r="I93" s="62"/>
      <c r="J93" s="15"/>
      <c r="K93" s="48"/>
    </row>
    <row r="94" spans="1:11" ht="25.5" customHeight="1">
      <c r="A94" s="85" t="s">
        <v>69</v>
      </c>
      <c r="B94" s="35">
        <v>230</v>
      </c>
      <c r="C94" s="66"/>
      <c r="D94" s="66"/>
      <c r="E94" s="63"/>
      <c r="F94" s="62"/>
      <c r="G94" s="62"/>
      <c r="H94" s="62"/>
      <c r="I94" s="62"/>
      <c r="J94" s="15"/>
      <c r="K94" s="48"/>
    </row>
    <row r="95" spans="1:11" ht="26.25" customHeight="1">
      <c r="A95" s="85" t="s">
        <v>86</v>
      </c>
      <c r="B95" s="35">
        <v>240</v>
      </c>
      <c r="C95" s="67"/>
      <c r="D95" s="67">
        <v>-45</v>
      </c>
      <c r="E95" s="68">
        <v>-440.59999999999127</v>
      </c>
      <c r="F95" s="68">
        <v>-92.000000000002728</v>
      </c>
      <c r="G95" s="68">
        <v>-91.999999999995453</v>
      </c>
      <c r="H95" s="68">
        <v>-78.299999999996544</v>
      </c>
      <c r="I95" s="68">
        <v>-178.29999999999654</v>
      </c>
      <c r="J95" s="15"/>
      <c r="K95" s="48"/>
    </row>
    <row r="96" spans="1:11" ht="24.75" customHeight="1">
      <c r="A96" s="85" t="s">
        <v>39</v>
      </c>
      <c r="B96" s="35">
        <v>250</v>
      </c>
      <c r="C96" s="62"/>
      <c r="D96" s="62">
        <v>-370.2</v>
      </c>
      <c r="E96" s="63">
        <v>-5152</v>
      </c>
      <c r="F96" s="62">
        <v>-1288</v>
      </c>
      <c r="G96" s="62">
        <v>-1288</v>
      </c>
      <c r="H96" s="62">
        <v>-1288</v>
      </c>
      <c r="I96" s="62">
        <v>-1288</v>
      </c>
      <c r="J96" s="15"/>
    </row>
    <row r="97" spans="1:12" ht="30" hidden="1" customHeight="1">
      <c r="A97" s="85" t="s">
        <v>70</v>
      </c>
      <c r="B97" s="35">
        <v>260</v>
      </c>
      <c r="C97" s="31"/>
      <c r="D97" s="31"/>
      <c r="E97" s="31">
        <f>SUM(F97:I97)</f>
        <v>0</v>
      </c>
      <c r="F97" s="31"/>
      <c r="G97" s="31"/>
      <c r="H97" s="31"/>
      <c r="I97" s="31"/>
      <c r="J97" s="15"/>
    </row>
    <row r="98" spans="1:12" ht="29.25" hidden="1" customHeight="1">
      <c r="A98" s="31"/>
      <c r="B98" s="35">
        <v>220</v>
      </c>
      <c r="C98" s="31"/>
      <c r="D98" s="31"/>
      <c r="E98" s="31">
        <f>SUM(F98:I98)</f>
        <v>0</v>
      </c>
      <c r="F98" s="31"/>
      <c r="G98" s="31"/>
      <c r="H98" s="31"/>
      <c r="I98" s="31"/>
      <c r="J98" s="15"/>
    </row>
    <row r="99" spans="1:12" ht="35.25" hidden="1" customHeight="1">
      <c r="A99" s="31" t="s">
        <v>41</v>
      </c>
      <c r="B99" s="34">
        <v>270</v>
      </c>
      <c r="C99" s="31">
        <f>SUM(C100:C111,C112)</f>
        <v>0</v>
      </c>
      <c r="D99" s="31">
        <f>SUM(D100:D111,D112)</f>
        <v>0</v>
      </c>
      <c r="E99" s="31">
        <f>SUM(F99:I99)</f>
        <v>0</v>
      </c>
      <c r="F99" s="31">
        <f>F100+F101+F102+F103+F104+F105+F112+F113+F114</f>
        <v>0</v>
      </c>
      <c r="G99" s="31">
        <f>G100+G101+G102+G103+G104+G105+G112+G113+G114</f>
        <v>0</v>
      </c>
      <c r="H99" s="31">
        <f>H100+H101+H102+H103+H104+H105+H112+H113+H114</f>
        <v>0</v>
      </c>
      <c r="I99" s="31">
        <f>I100+I101+I102+I103+I104+I105+I112+I113+I114</f>
        <v>0</v>
      </c>
      <c r="J99" s="15"/>
    </row>
    <row r="100" spans="1:12" ht="26.25" hidden="1" customHeight="1">
      <c r="A100" s="85" t="s">
        <v>62</v>
      </c>
      <c r="B100" s="34">
        <v>280</v>
      </c>
      <c r="C100" s="31"/>
      <c r="D100" s="31"/>
      <c r="E100" s="31"/>
      <c r="F100" s="31"/>
      <c r="G100" s="31"/>
      <c r="H100" s="31"/>
      <c r="I100" s="31"/>
      <c r="J100" s="15"/>
    </row>
    <row r="101" spans="1:12" ht="28.5" hidden="1" customHeight="1">
      <c r="A101" s="85" t="s">
        <v>63</v>
      </c>
      <c r="B101" s="34">
        <v>290</v>
      </c>
      <c r="C101" s="31"/>
      <c r="D101" s="31"/>
      <c r="E101" s="31"/>
      <c r="F101" s="31"/>
      <c r="G101" s="31"/>
      <c r="H101" s="31"/>
      <c r="I101" s="31"/>
      <c r="J101" s="15"/>
    </row>
    <row r="102" spans="1:12" ht="27.75" hidden="1" customHeight="1">
      <c r="A102" s="85" t="s">
        <v>64</v>
      </c>
      <c r="B102" s="34">
        <v>300</v>
      </c>
      <c r="C102" s="31"/>
      <c r="D102" s="31"/>
      <c r="E102" s="31"/>
      <c r="F102" s="31"/>
      <c r="G102" s="31"/>
      <c r="H102" s="31"/>
      <c r="I102" s="31"/>
      <c r="J102" s="15"/>
    </row>
    <row r="103" spans="1:12" ht="27" hidden="1" customHeight="1">
      <c r="A103" s="85" t="s">
        <v>66</v>
      </c>
      <c r="B103" s="34">
        <v>310</v>
      </c>
      <c r="C103" s="31"/>
      <c r="D103" s="31"/>
      <c r="E103" s="31"/>
      <c r="F103" s="31"/>
      <c r="G103" s="31"/>
      <c r="H103" s="31"/>
      <c r="I103" s="31"/>
      <c r="J103" s="15"/>
      <c r="L103" s="17"/>
    </row>
    <row r="104" spans="1:12" ht="28.5" hidden="1" customHeight="1">
      <c r="A104" s="85" t="s">
        <v>67</v>
      </c>
      <c r="B104" s="34">
        <v>320</v>
      </c>
      <c r="C104" s="31"/>
      <c r="D104" s="31"/>
      <c r="E104" s="31"/>
      <c r="F104" s="31"/>
      <c r="G104" s="31"/>
      <c r="H104" s="31"/>
      <c r="I104" s="31"/>
      <c r="J104" s="15"/>
    </row>
    <row r="105" spans="1:12" ht="31.5" hidden="1" customHeight="1">
      <c r="A105" s="85" t="s">
        <v>56</v>
      </c>
      <c r="B105" s="34">
        <v>330</v>
      </c>
      <c r="C105" s="31"/>
      <c r="D105" s="31"/>
      <c r="E105" s="31"/>
      <c r="F105" s="31"/>
      <c r="G105" s="31"/>
      <c r="H105" s="31"/>
      <c r="I105" s="31"/>
      <c r="J105" s="15"/>
    </row>
    <row r="106" spans="1:12" ht="27" hidden="1" customHeight="1">
      <c r="A106" s="16" t="s">
        <v>57</v>
      </c>
      <c r="B106" s="34">
        <v>331</v>
      </c>
      <c r="C106" s="31"/>
      <c r="D106" s="31"/>
      <c r="E106" s="31"/>
      <c r="F106" s="31"/>
      <c r="G106" s="31"/>
      <c r="H106" s="31"/>
      <c r="I106" s="31"/>
      <c r="J106" s="15"/>
    </row>
    <row r="107" spans="1:12" ht="29.25" hidden="1" customHeight="1">
      <c r="A107" s="16" t="s">
        <v>58</v>
      </c>
      <c r="B107" s="34">
        <v>332</v>
      </c>
      <c r="C107" s="31"/>
      <c r="D107" s="31"/>
      <c r="E107" s="31"/>
      <c r="F107" s="31"/>
      <c r="G107" s="31"/>
      <c r="H107" s="31"/>
      <c r="I107" s="31"/>
      <c r="J107" s="15"/>
    </row>
    <row r="108" spans="1:12" ht="28.5" hidden="1" customHeight="1">
      <c r="A108" s="16" t="s">
        <v>59</v>
      </c>
      <c r="B108" s="34">
        <v>333</v>
      </c>
      <c r="C108" s="31"/>
      <c r="D108" s="31"/>
      <c r="E108" s="31"/>
      <c r="F108" s="31"/>
      <c r="G108" s="31"/>
      <c r="H108" s="31"/>
      <c r="I108" s="31"/>
      <c r="J108" s="15"/>
    </row>
    <row r="109" spans="1:12" ht="30" hidden="1" customHeight="1">
      <c r="A109" s="16" t="s">
        <v>60</v>
      </c>
      <c r="B109" s="34">
        <v>334</v>
      </c>
      <c r="C109" s="31"/>
      <c r="D109" s="31"/>
      <c r="E109" s="31"/>
      <c r="F109" s="31"/>
      <c r="G109" s="31"/>
      <c r="H109" s="31"/>
      <c r="I109" s="31"/>
      <c r="J109" s="15"/>
    </row>
    <row r="110" spans="1:12" ht="33" hidden="1" customHeight="1">
      <c r="A110" s="16" t="s">
        <v>61</v>
      </c>
      <c r="B110" s="34">
        <v>335</v>
      </c>
      <c r="C110" s="31"/>
      <c r="D110" s="31"/>
      <c r="E110" s="31"/>
      <c r="F110" s="31"/>
      <c r="G110" s="31"/>
      <c r="H110" s="31"/>
      <c r="I110" s="31"/>
      <c r="J110" s="15"/>
    </row>
    <row r="111" spans="1:12" ht="24.75" hidden="1" customHeight="1">
      <c r="A111" s="32" t="s">
        <v>36</v>
      </c>
      <c r="B111" s="34">
        <v>336</v>
      </c>
      <c r="C111" s="31"/>
      <c r="D111" s="31"/>
      <c r="E111" s="31"/>
      <c r="F111" s="31"/>
      <c r="G111" s="31"/>
      <c r="H111" s="31"/>
      <c r="I111" s="31"/>
      <c r="J111" s="15"/>
    </row>
    <row r="112" spans="1:12" ht="41.25" hidden="1" customHeight="1">
      <c r="A112" s="85" t="s">
        <v>68</v>
      </c>
      <c r="B112" s="34">
        <v>340</v>
      </c>
      <c r="C112" s="31"/>
      <c r="D112" s="31"/>
      <c r="E112" s="31"/>
      <c r="F112" s="31"/>
      <c r="G112" s="31"/>
      <c r="H112" s="31"/>
      <c r="I112" s="31"/>
      <c r="J112" s="15"/>
    </row>
    <row r="113" spans="1:10" ht="31.5" hidden="1" customHeight="1">
      <c r="A113" s="85" t="s">
        <v>39</v>
      </c>
      <c r="B113" s="34">
        <v>350</v>
      </c>
      <c r="C113" s="31"/>
      <c r="D113" s="31"/>
      <c r="E113" s="31"/>
      <c r="F113" s="31"/>
      <c r="G113" s="31"/>
      <c r="H113" s="31"/>
      <c r="I113" s="31"/>
      <c r="J113" s="15"/>
    </row>
    <row r="114" spans="1:10" ht="39.75" hidden="1" customHeight="1">
      <c r="A114" s="85" t="s">
        <v>70</v>
      </c>
      <c r="B114" s="36">
        <v>360</v>
      </c>
      <c r="C114" s="31"/>
      <c r="D114" s="31"/>
      <c r="E114" s="31"/>
      <c r="F114" s="31"/>
      <c r="G114" s="31"/>
      <c r="H114" s="31"/>
      <c r="I114" s="31"/>
      <c r="J114" s="15"/>
    </row>
    <row r="115" spans="1:10" ht="20.100000000000001" hidden="1" customHeight="1">
      <c r="A115" s="32" t="s">
        <v>42</v>
      </c>
      <c r="B115" s="36">
        <v>292</v>
      </c>
      <c r="C115" s="31"/>
      <c r="D115" s="31"/>
      <c r="E115" s="31">
        <f>SUM(F115:I115)</f>
        <v>0</v>
      </c>
      <c r="F115" s="31"/>
      <c r="G115" s="31"/>
      <c r="H115" s="31"/>
      <c r="I115" s="31"/>
      <c r="J115" s="15"/>
    </row>
    <row r="116" spans="1:10" ht="20.100000000000001" hidden="1" customHeight="1">
      <c r="A116" s="31" t="s">
        <v>43</v>
      </c>
      <c r="B116" s="36">
        <v>300</v>
      </c>
      <c r="C116" s="31"/>
      <c r="D116" s="31"/>
      <c r="E116" s="31"/>
      <c r="F116" s="31"/>
      <c r="G116" s="31"/>
      <c r="H116" s="31"/>
      <c r="I116" s="31"/>
      <c r="J116" s="15"/>
    </row>
    <row r="117" spans="1:10" ht="32.25" customHeight="1">
      <c r="A117" s="108" t="s">
        <v>44</v>
      </c>
      <c r="B117" s="109"/>
      <c r="C117" s="109"/>
      <c r="D117" s="109"/>
      <c r="E117" s="109"/>
      <c r="F117" s="109"/>
      <c r="G117" s="109"/>
      <c r="H117" s="109"/>
      <c r="I117" s="110"/>
      <c r="J117" s="15"/>
    </row>
    <row r="118" spans="1:10" ht="24.75" customHeight="1">
      <c r="A118" s="31" t="s">
        <v>45</v>
      </c>
      <c r="B118" s="36">
        <v>300</v>
      </c>
      <c r="C118" s="74"/>
      <c r="D118" s="63">
        <v>-25493.8</v>
      </c>
      <c r="E118" s="63">
        <v>-6891.2</v>
      </c>
      <c r="F118" s="62">
        <v>-1617.8</v>
      </c>
      <c r="G118" s="62">
        <v>-1708.8</v>
      </c>
      <c r="H118" s="62">
        <v>-1918.3</v>
      </c>
      <c r="I118" s="62">
        <v>-1646.3000000000002</v>
      </c>
      <c r="J118" s="15"/>
    </row>
    <row r="119" spans="1:10" ht="26.25" customHeight="1">
      <c r="A119" s="31" t="s">
        <v>37</v>
      </c>
      <c r="B119" s="36">
        <v>310</v>
      </c>
      <c r="C119" s="74">
        <v>-290.3</v>
      </c>
      <c r="D119" s="63">
        <v>-13299.800000000001</v>
      </c>
      <c r="E119" s="63">
        <v>-23774.799999999999</v>
      </c>
      <c r="F119" s="62">
        <v>-5943.7</v>
      </c>
      <c r="G119" s="62">
        <v>-5943.7</v>
      </c>
      <c r="H119" s="62">
        <v>-5943.7</v>
      </c>
      <c r="I119" s="62">
        <v>-5943.7</v>
      </c>
      <c r="J119" s="15"/>
    </row>
    <row r="120" spans="1:10" ht="27.75" customHeight="1">
      <c r="A120" s="31" t="s">
        <v>38</v>
      </c>
      <c r="B120" s="36">
        <v>320</v>
      </c>
      <c r="C120" s="74">
        <v>-63.9</v>
      </c>
      <c r="D120" s="63">
        <v>-2925.9</v>
      </c>
      <c r="E120" s="63">
        <v>-5230.3999999999996</v>
      </c>
      <c r="F120" s="62">
        <v>-1307.5999999999999</v>
      </c>
      <c r="G120" s="62">
        <v>-1307.5999999999999</v>
      </c>
      <c r="H120" s="62">
        <v>-1307.5999999999999</v>
      </c>
      <c r="I120" s="62">
        <v>-1307.5999999999999</v>
      </c>
      <c r="J120" s="15"/>
    </row>
    <row r="121" spans="1:10" ht="27" customHeight="1">
      <c r="A121" s="31" t="s">
        <v>39</v>
      </c>
      <c r="B121" s="36">
        <v>330</v>
      </c>
      <c r="C121" s="74"/>
      <c r="D121" s="63">
        <v>-370.2</v>
      </c>
      <c r="E121" s="63">
        <v>-5152</v>
      </c>
      <c r="F121" s="62">
        <v>-1288</v>
      </c>
      <c r="G121" s="62">
        <v>-1288</v>
      </c>
      <c r="H121" s="62">
        <v>-1288</v>
      </c>
      <c r="I121" s="62">
        <v>-1288</v>
      </c>
      <c r="J121" s="15"/>
    </row>
    <row r="122" spans="1:10" ht="28.5" customHeight="1">
      <c r="A122" s="31" t="s">
        <v>46</v>
      </c>
      <c r="B122" s="36">
        <v>340</v>
      </c>
      <c r="C122" s="74">
        <v>-5.2</v>
      </c>
      <c r="D122" s="63">
        <v>-7472.6000000000031</v>
      </c>
      <c r="E122" s="63">
        <v>-5914.8999999999915</v>
      </c>
      <c r="F122" s="62">
        <v>-2084.5000000000027</v>
      </c>
      <c r="G122" s="62">
        <v>-2042.8999999999955</v>
      </c>
      <c r="H122" s="62">
        <v>-1151.3999999999967</v>
      </c>
      <c r="I122" s="62">
        <v>-636.0999999999965</v>
      </c>
      <c r="J122" s="15"/>
    </row>
    <row r="123" spans="1:10" ht="31.5" customHeight="1">
      <c r="A123" s="33" t="s">
        <v>128</v>
      </c>
      <c r="B123" s="36">
        <v>350</v>
      </c>
      <c r="C123" s="75">
        <f>SUM(C118:C122)</f>
        <v>-359.4</v>
      </c>
      <c r="D123" s="64">
        <f t="shared" ref="D123:I123" si="3">SUM(D118:D122)</f>
        <v>-49562.3</v>
      </c>
      <c r="E123" s="64">
        <f>SUM(E118:E122)</f>
        <v>-46963.299999999996</v>
      </c>
      <c r="F123" s="64">
        <f t="shared" si="3"/>
        <v>-12241.600000000002</v>
      </c>
      <c r="G123" s="64">
        <f t="shared" si="3"/>
        <v>-12290.999999999996</v>
      </c>
      <c r="H123" s="64">
        <f t="shared" si="3"/>
        <v>-11608.999999999996</v>
      </c>
      <c r="I123" s="64">
        <f t="shared" si="3"/>
        <v>-10821.699999999997</v>
      </c>
      <c r="J123" s="15"/>
    </row>
    <row r="124" spans="1:10" ht="31.5" customHeight="1">
      <c r="A124" s="82" t="s">
        <v>129</v>
      </c>
      <c r="B124" s="51"/>
      <c r="C124" s="52"/>
      <c r="D124" s="53"/>
      <c r="E124" s="56"/>
      <c r="F124" s="52"/>
      <c r="G124" s="52"/>
      <c r="H124" s="52"/>
      <c r="I124" s="54"/>
      <c r="J124" s="15"/>
    </row>
    <row r="125" spans="1:10" ht="29.25" customHeight="1">
      <c r="A125" s="55" t="s">
        <v>109</v>
      </c>
      <c r="B125" s="36">
        <v>360</v>
      </c>
      <c r="C125" s="31"/>
      <c r="D125" s="50"/>
      <c r="E125" s="33"/>
      <c r="F125" s="31"/>
      <c r="G125" s="31"/>
      <c r="H125" s="31"/>
      <c r="I125" s="31"/>
      <c r="J125" s="15"/>
    </row>
    <row r="126" spans="1:10" ht="24.75" customHeight="1">
      <c r="A126" s="108" t="s">
        <v>103</v>
      </c>
      <c r="B126" s="109"/>
      <c r="C126" s="109"/>
      <c r="D126" s="109"/>
      <c r="E126" s="109"/>
      <c r="F126" s="109"/>
      <c r="G126" s="109"/>
      <c r="H126" s="109"/>
      <c r="I126" s="110"/>
      <c r="J126" s="15"/>
    </row>
    <row r="127" spans="1:10" ht="26.25" customHeight="1">
      <c r="A127" s="31" t="s">
        <v>111</v>
      </c>
      <c r="B127" s="36">
        <v>400</v>
      </c>
      <c r="C127" s="31">
        <f>C128</f>
        <v>0</v>
      </c>
      <c r="D127" s="50">
        <v>7868.7</v>
      </c>
      <c r="E127" s="33">
        <f t="shared" ref="E127:I128" si="4">E128</f>
        <v>64.5</v>
      </c>
      <c r="F127" s="31">
        <f t="shared" si="4"/>
        <v>0</v>
      </c>
      <c r="G127" s="31">
        <f t="shared" si="4"/>
        <v>64.5</v>
      </c>
      <c r="H127" s="31">
        <f t="shared" si="4"/>
        <v>0</v>
      </c>
      <c r="I127" s="31">
        <f t="shared" si="4"/>
        <v>0</v>
      </c>
      <c r="J127" s="15"/>
    </row>
    <row r="128" spans="1:10" ht="37.5" customHeight="1">
      <c r="A128" s="31" t="s">
        <v>116</v>
      </c>
      <c r="B128" s="36">
        <v>410</v>
      </c>
      <c r="C128" s="31">
        <f>C129</f>
        <v>0</v>
      </c>
      <c r="D128" s="31">
        <v>7868.7</v>
      </c>
      <c r="E128" s="33">
        <f t="shared" si="4"/>
        <v>64.5</v>
      </c>
      <c r="F128" s="31">
        <f t="shared" si="4"/>
        <v>0</v>
      </c>
      <c r="G128" s="31">
        <f t="shared" si="4"/>
        <v>64.5</v>
      </c>
      <c r="H128" s="31">
        <f t="shared" si="4"/>
        <v>0</v>
      </c>
      <c r="I128" s="31">
        <f t="shared" si="4"/>
        <v>0</v>
      </c>
      <c r="J128" s="15"/>
    </row>
    <row r="129" spans="1:13" ht="27" customHeight="1">
      <c r="A129" s="33" t="s">
        <v>125</v>
      </c>
      <c r="B129" s="37">
        <v>420</v>
      </c>
      <c r="C129" s="31">
        <v>0</v>
      </c>
      <c r="D129" s="50">
        <v>7868.7</v>
      </c>
      <c r="E129" s="33">
        <v>64.5</v>
      </c>
      <c r="F129" s="31">
        <v>0</v>
      </c>
      <c r="G129" s="31">
        <v>64.5</v>
      </c>
      <c r="H129" s="31">
        <v>0</v>
      </c>
      <c r="I129" s="31">
        <v>0</v>
      </c>
      <c r="J129" s="15"/>
      <c r="K129" s="48"/>
    </row>
    <row r="130" spans="1:13" ht="24" customHeight="1">
      <c r="A130" s="31" t="s">
        <v>117</v>
      </c>
      <c r="B130" s="35">
        <v>430</v>
      </c>
      <c r="C130" s="31"/>
      <c r="D130" s="31"/>
      <c r="E130" s="33"/>
      <c r="F130" s="31"/>
      <c r="G130" s="31"/>
      <c r="H130" s="31"/>
      <c r="I130" s="31"/>
      <c r="J130" s="15"/>
    </row>
    <row r="131" spans="1:13" ht="24" customHeight="1">
      <c r="A131" s="31" t="s">
        <v>118</v>
      </c>
      <c r="B131" s="37">
        <v>440</v>
      </c>
      <c r="C131" s="31">
        <v>0</v>
      </c>
      <c r="D131" s="50">
        <v>7868.7</v>
      </c>
      <c r="E131" s="33">
        <v>64.5</v>
      </c>
      <c r="F131" s="31"/>
      <c r="G131" s="31">
        <v>64.5</v>
      </c>
      <c r="H131" s="31"/>
      <c r="I131" s="31"/>
      <c r="J131" s="15"/>
      <c r="M131" s="76"/>
    </row>
    <row r="132" spans="1:13" ht="24.75" customHeight="1">
      <c r="A132" s="31" t="s">
        <v>119</v>
      </c>
      <c r="B132" s="35">
        <v>450</v>
      </c>
      <c r="C132" s="31"/>
      <c r="D132" s="31"/>
      <c r="E132" s="33"/>
      <c r="F132" s="31"/>
      <c r="G132" s="31"/>
      <c r="H132" s="31"/>
      <c r="I132" s="31"/>
      <c r="J132" s="15"/>
    </row>
    <row r="133" spans="1:13" ht="25.5" customHeight="1">
      <c r="A133" s="31" t="s">
        <v>120</v>
      </c>
      <c r="B133" s="37">
        <v>460</v>
      </c>
      <c r="C133" s="31"/>
      <c r="D133" s="31"/>
      <c r="E133" s="33"/>
      <c r="F133" s="31"/>
      <c r="G133" s="31"/>
      <c r="H133" s="31"/>
      <c r="I133" s="31"/>
      <c r="J133" s="15"/>
    </row>
    <row r="134" spans="1:13" ht="36.75" customHeight="1">
      <c r="A134" s="31" t="s">
        <v>121</v>
      </c>
      <c r="B134" s="35">
        <v>470</v>
      </c>
      <c r="C134" s="31"/>
      <c r="D134" s="31"/>
      <c r="E134" s="33"/>
      <c r="F134" s="31"/>
      <c r="G134" s="31"/>
      <c r="H134" s="31"/>
      <c r="I134" s="31"/>
      <c r="J134" s="15"/>
    </row>
    <row r="135" spans="1:13" ht="26.25" customHeight="1">
      <c r="A135" s="31" t="s">
        <v>122</v>
      </c>
      <c r="B135" s="36">
        <v>480</v>
      </c>
      <c r="C135" s="31"/>
      <c r="D135" s="50"/>
      <c r="E135" s="33"/>
      <c r="F135" s="31"/>
      <c r="G135" s="31"/>
      <c r="H135" s="31"/>
      <c r="I135" s="31"/>
      <c r="J135" s="15"/>
    </row>
    <row r="136" spans="1:13" ht="29.25" customHeight="1">
      <c r="A136" s="108" t="s">
        <v>104</v>
      </c>
      <c r="B136" s="109"/>
      <c r="C136" s="109"/>
      <c r="D136" s="109"/>
      <c r="E136" s="109"/>
      <c r="F136" s="109"/>
      <c r="G136" s="109"/>
      <c r="H136" s="109"/>
      <c r="I136" s="110"/>
      <c r="J136" s="15"/>
    </row>
    <row r="137" spans="1:13" ht="22.5" customHeight="1">
      <c r="A137" s="31" t="s">
        <v>112</v>
      </c>
      <c r="B137" s="36">
        <v>500</v>
      </c>
      <c r="C137" s="31"/>
      <c r="D137" s="31"/>
      <c r="E137" s="33"/>
      <c r="F137" s="31"/>
      <c r="G137" s="31"/>
      <c r="H137" s="31"/>
      <c r="I137" s="31"/>
      <c r="J137" s="15"/>
    </row>
    <row r="138" spans="1:13" ht="27" customHeight="1">
      <c r="A138" s="32" t="s">
        <v>47</v>
      </c>
      <c r="B138" s="36">
        <v>510</v>
      </c>
      <c r="C138" s="31"/>
      <c r="D138" s="31"/>
      <c r="E138" s="33"/>
      <c r="F138" s="31"/>
      <c r="G138" s="31"/>
      <c r="H138" s="31"/>
      <c r="I138" s="31"/>
      <c r="J138" s="15"/>
    </row>
    <row r="139" spans="1:13" ht="26.25" customHeight="1">
      <c r="A139" s="32" t="s">
        <v>48</v>
      </c>
      <c r="B139" s="36">
        <v>520</v>
      </c>
      <c r="C139" s="31"/>
      <c r="D139" s="31"/>
      <c r="E139" s="33"/>
      <c r="F139" s="31"/>
      <c r="G139" s="31"/>
      <c r="H139" s="31"/>
      <c r="I139" s="31"/>
      <c r="J139" s="15"/>
    </row>
    <row r="140" spans="1:13" ht="24.75" customHeight="1">
      <c r="A140" s="32" t="s">
        <v>49</v>
      </c>
      <c r="B140" s="36">
        <v>530</v>
      </c>
      <c r="C140" s="31"/>
      <c r="D140" s="31"/>
      <c r="E140" s="33"/>
      <c r="F140" s="31"/>
      <c r="G140" s="31"/>
      <c r="H140" s="31"/>
      <c r="I140" s="31"/>
      <c r="J140" s="15"/>
    </row>
    <row r="141" spans="1:13" ht="26.25" customHeight="1">
      <c r="A141" s="31" t="s">
        <v>50</v>
      </c>
      <c r="B141" s="36">
        <v>540</v>
      </c>
      <c r="C141" s="31"/>
      <c r="D141" s="31"/>
      <c r="E141" s="33"/>
      <c r="F141" s="31"/>
      <c r="G141" s="31"/>
      <c r="H141" s="31"/>
      <c r="I141" s="31"/>
      <c r="J141" s="15"/>
    </row>
    <row r="142" spans="1:13" ht="23.25" customHeight="1">
      <c r="A142" s="31" t="s">
        <v>113</v>
      </c>
      <c r="B142" s="36">
        <v>550</v>
      </c>
      <c r="C142" s="31"/>
      <c r="D142" s="31"/>
      <c r="E142" s="33"/>
      <c r="F142" s="31"/>
      <c r="G142" s="31"/>
      <c r="H142" s="31"/>
      <c r="I142" s="31"/>
      <c r="J142" s="15"/>
    </row>
    <row r="143" spans="1:13" ht="22.5" customHeight="1">
      <c r="A143" s="32" t="s">
        <v>47</v>
      </c>
      <c r="B143" s="36">
        <v>560</v>
      </c>
      <c r="C143" s="31"/>
      <c r="D143" s="31"/>
      <c r="E143" s="33"/>
      <c r="F143" s="31"/>
      <c r="G143" s="31"/>
      <c r="H143" s="31"/>
      <c r="I143" s="31"/>
      <c r="J143" s="15"/>
    </row>
    <row r="144" spans="1:13" ht="24" customHeight="1">
      <c r="A144" s="32" t="s">
        <v>48</v>
      </c>
      <c r="B144" s="36">
        <v>570</v>
      </c>
      <c r="C144" s="31"/>
      <c r="D144" s="31"/>
      <c r="E144" s="33"/>
      <c r="F144" s="31"/>
      <c r="G144" s="31"/>
      <c r="H144" s="31"/>
      <c r="I144" s="31"/>
      <c r="J144" s="15"/>
    </row>
    <row r="145" spans="1:11" ht="22.5" customHeight="1">
      <c r="A145" s="32" t="s">
        <v>49</v>
      </c>
      <c r="B145" s="36">
        <v>580</v>
      </c>
      <c r="C145" s="31"/>
      <c r="D145" s="31"/>
      <c r="E145" s="33"/>
      <c r="F145" s="31"/>
      <c r="G145" s="31"/>
      <c r="H145" s="31"/>
      <c r="I145" s="31"/>
      <c r="J145" s="15"/>
    </row>
    <row r="146" spans="1:11" ht="24.75" customHeight="1">
      <c r="A146" s="31" t="s">
        <v>40</v>
      </c>
      <c r="B146" s="36">
        <v>590</v>
      </c>
      <c r="C146" s="31"/>
      <c r="D146" s="31"/>
      <c r="E146" s="33"/>
      <c r="F146" s="31"/>
      <c r="G146" s="31"/>
      <c r="H146" s="31"/>
      <c r="I146" s="31"/>
      <c r="J146" s="15"/>
    </row>
    <row r="147" spans="1:11" ht="26.25" customHeight="1">
      <c r="A147" s="58" t="s">
        <v>51</v>
      </c>
      <c r="B147" s="38">
        <v>600</v>
      </c>
      <c r="C147" s="75">
        <f>C44</f>
        <v>359.4</v>
      </c>
      <c r="D147" s="75">
        <f t="shared" ref="D147:I147" si="5">D44</f>
        <v>49592.363999999994</v>
      </c>
      <c r="E147" s="75">
        <f t="shared" si="5"/>
        <v>34036.682199999996</v>
      </c>
      <c r="F147" s="75">
        <f t="shared" si="5"/>
        <v>9272.75</v>
      </c>
      <c r="G147" s="75">
        <f t="shared" si="5"/>
        <v>8924.3388000000014</v>
      </c>
      <c r="H147" s="75">
        <f t="shared" si="5"/>
        <v>8502.2428</v>
      </c>
      <c r="I147" s="75">
        <f t="shared" si="5"/>
        <v>7337.3506000000016</v>
      </c>
      <c r="J147" s="15"/>
    </row>
    <row r="148" spans="1:11" ht="27" customHeight="1">
      <c r="A148" s="58" t="s">
        <v>52</v>
      </c>
      <c r="B148" s="38">
        <v>700</v>
      </c>
      <c r="C148" s="75">
        <f>C123</f>
        <v>-359.4</v>
      </c>
      <c r="D148" s="75">
        <f>D123</f>
        <v>-49562.3</v>
      </c>
      <c r="E148" s="75">
        <f t="shared" ref="E148:I148" si="6">E123</f>
        <v>-46963.299999999996</v>
      </c>
      <c r="F148" s="75">
        <f t="shared" si="6"/>
        <v>-12241.600000000002</v>
      </c>
      <c r="G148" s="75">
        <f t="shared" si="6"/>
        <v>-12290.999999999996</v>
      </c>
      <c r="H148" s="75">
        <f t="shared" si="6"/>
        <v>-11608.999999999996</v>
      </c>
      <c r="I148" s="75">
        <f t="shared" si="6"/>
        <v>-10821.699999999997</v>
      </c>
      <c r="J148" s="15"/>
      <c r="K148" s="48"/>
    </row>
    <row r="149" spans="1:11" ht="25.5" customHeight="1">
      <c r="A149" s="58" t="s">
        <v>73</v>
      </c>
      <c r="B149" s="38">
        <v>750</v>
      </c>
      <c r="C149" s="63">
        <f>C147+C148</f>
        <v>0</v>
      </c>
      <c r="D149" s="63">
        <f t="shared" ref="D149:E149" si="7">D147+D148</f>
        <v>30.063999999991211</v>
      </c>
      <c r="E149" s="63">
        <f t="shared" si="7"/>
        <v>-12926.6178</v>
      </c>
      <c r="F149" s="63">
        <f t="shared" ref="F149" si="8">F147+F148</f>
        <v>-2968.8500000000022</v>
      </c>
      <c r="G149" s="63">
        <f t="shared" ref="G149" si="9">G147+G148</f>
        <v>-3366.661199999995</v>
      </c>
      <c r="H149" s="63">
        <f t="shared" ref="H149" si="10">H147+H148</f>
        <v>-3106.7571999999964</v>
      </c>
      <c r="I149" s="63">
        <f t="shared" ref="I149" si="11">I147+I148</f>
        <v>-3484.3493999999955</v>
      </c>
      <c r="J149" s="15"/>
      <c r="K149" s="48"/>
    </row>
    <row r="150" spans="1:11" ht="27.75" hidden="1" customHeight="1">
      <c r="A150" s="31" t="s">
        <v>72</v>
      </c>
      <c r="B150" s="34">
        <v>860</v>
      </c>
      <c r="C150" s="62"/>
      <c r="D150" s="62"/>
      <c r="E150" s="63"/>
      <c r="F150" s="62"/>
      <c r="G150" s="62"/>
      <c r="H150" s="62"/>
      <c r="I150" s="62"/>
      <c r="J150" s="19"/>
    </row>
    <row r="151" spans="1:11" ht="24.75" customHeight="1">
      <c r="A151" s="126" t="s">
        <v>105</v>
      </c>
      <c r="B151" s="126"/>
      <c r="C151" s="63"/>
      <c r="D151" s="63"/>
      <c r="E151" s="65"/>
      <c r="F151" s="65"/>
      <c r="G151" s="65"/>
      <c r="H151" s="65"/>
      <c r="I151" s="65"/>
      <c r="J151" s="19"/>
    </row>
    <row r="152" spans="1:11" ht="24.75" customHeight="1">
      <c r="A152" s="43" t="s">
        <v>100</v>
      </c>
      <c r="B152" s="44">
        <v>800</v>
      </c>
      <c r="C152" s="79">
        <v>2</v>
      </c>
      <c r="D152" s="79">
        <v>73</v>
      </c>
      <c r="E152" s="80">
        <v>78</v>
      </c>
      <c r="F152" s="79">
        <v>78</v>
      </c>
      <c r="G152" s="79">
        <v>78</v>
      </c>
      <c r="H152" s="79">
        <v>78</v>
      </c>
      <c r="I152" s="79">
        <v>78</v>
      </c>
      <c r="J152" s="19"/>
    </row>
    <row r="153" spans="1:11" ht="27" hidden="1" customHeight="1">
      <c r="A153" s="43" t="s">
        <v>87</v>
      </c>
      <c r="B153" s="44"/>
      <c r="C153" s="79"/>
      <c r="D153" s="79"/>
      <c r="E153" s="80"/>
      <c r="F153" s="79"/>
      <c r="G153" s="79"/>
      <c r="H153" s="79"/>
      <c r="I153" s="79"/>
      <c r="J153" s="19"/>
    </row>
    <row r="154" spans="1:11" ht="27" hidden="1" customHeight="1">
      <c r="A154" s="43" t="s">
        <v>88</v>
      </c>
      <c r="B154" s="44"/>
      <c r="C154" s="79"/>
      <c r="D154" s="79"/>
      <c r="E154" s="80"/>
      <c r="F154" s="79"/>
      <c r="G154" s="79"/>
      <c r="H154" s="79"/>
      <c r="I154" s="79"/>
      <c r="J154" s="19"/>
    </row>
    <row r="155" spans="1:11" ht="27" hidden="1" customHeight="1">
      <c r="A155" s="43" t="s">
        <v>89</v>
      </c>
      <c r="B155" s="44"/>
      <c r="C155" s="79"/>
      <c r="D155" s="79"/>
      <c r="E155" s="80"/>
      <c r="F155" s="79"/>
      <c r="G155" s="79"/>
      <c r="H155" s="79"/>
      <c r="I155" s="79"/>
      <c r="J155" s="19"/>
    </row>
    <row r="156" spans="1:11" ht="27" hidden="1" customHeight="1">
      <c r="A156" s="43"/>
      <c r="B156" s="44"/>
      <c r="C156" s="79"/>
      <c r="D156" s="79"/>
      <c r="E156" s="80"/>
      <c r="F156" s="79"/>
      <c r="G156" s="79"/>
      <c r="H156" s="79"/>
      <c r="I156" s="79"/>
      <c r="J156" s="19"/>
    </row>
    <row r="157" spans="1:11" ht="26.25" customHeight="1">
      <c r="A157" s="43" t="s">
        <v>93</v>
      </c>
      <c r="B157" s="44">
        <v>810</v>
      </c>
      <c r="C157" s="79"/>
      <c r="D157" s="79">
        <v>73</v>
      </c>
      <c r="E157" s="80">
        <v>78</v>
      </c>
      <c r="F157" s="79">
        <v>78</v>
      </c>
      <c r="G157" s="79">
        <v>78</v>
      </c>
      <c r="H157" s="79">
        <v>78</v>
      </c>
      <c r="I157" s="79">
        <v>78</v>
      </c>
      <c r="J157" s="19"/>
    </row>
    <row r="158" spans="1:11" ht="23.25" customHeight="1">
      <c r="A158" s="31" t="s">
        <v>101</v>
      </c>
      <c r="B158" s="34">
        <v>820</v>
      </c>
      <c r="C158" s="87">
        <v>149.19999999999999</v>
      </c>
      <c r="D158" s="31"/>
      <c r="E158" s="33">
        <v>35226.700000000004</v>
      </c>
      <c r="F158" s="31"/>
      <c r="G158" s="31"/>
      <c r="H158" s="31"/>
      <c r="I158" s="31"/>
      <c r="J158" s="19"/>
    </row>
    <row r="159" spans="1:11" ht="24.75" customHeight="1">
      <c r="A159" s="85" t="s">
        <v>102</v>
      </c>
      <c r="B159" s="35">
        <v>830</v>
      </c>
      <c r="C159" s="68"/>
      <c r="D159" s="68"/>
      <c r="E159" s="64">
        <v>-18527.3</v>
      </c>
      <c r="F159" s="68"/>
      <c r="G159" s="68"/>
      <c r="H159" s="68"/>
      <c r="I159" s="68"/>
      <c r="J159" s="19"/>
    </row>
    <row r="160" spans="1:11" ht="27.75" hidden="1" customHeight="1">
      <c r="A160" s="85"/>
      <c r="B160" s="34">
        <v>840</v>
      </c>
      <c r="C160" s="30"/>
      <c r="D160" s="30"/>
      <c r="E160" s="30"/>
      <c r="F160" s="30"/>
      <c r="G160" s="30"/>
      <c r="H160" s="30"/>
      <c r="I160" s="30"/>
      <c r="J160" s="19"/>
    </row>
    <row r="161" spans="1:10" ht="9.75" customHeight="1">
      <c r="A161" s="20"/>
      <c r="B161" s="21"/>
      <c r="C161" s="22"/>
      <c r="D161" s="22"/>
      <c r="E161" s="22"/>
      <c r="F161" s="22"/>
      <c r="G161" s="22"/>
      <c r="H161" s="22"/>
      <c r="I161" s="22"/>
      <c r="J161" s="19"/>
    </row>
    <row r="162" spans="1:10" ht="16.5" hidden="1" customHeight="1">
      <c r="A162" s="20"/>
      <c r="C162" s="24"/>
      <c r="D162" s="25"/>
      <c r="E162" s="25"/>
      <c r="F162" s="25"/>
      <c r="G162" s="25"/>
      <c r="H162" s="25"/>
      <c r="I162" s="25"/>
    </row>
    <row r="163" spans="1:10" ht="21.75" customHeight="1">
      <c r="A163" s="26"/>
      <c r="C163" s="24"/>
      <c r="D163" s="25"/>
      <c r="E163" s="25"/>
      <c r="F163" s="25"/>
      <c r="G163" s="25"/>
      <c r="H163" s="25"/>
      <c r="I163" s="25"/>
    </row>
    <row r="164" spans="1:10" ht="41.25" customHeight="1">
      <c r="A164" s="60" t="s">
        <v>134</v>
      </c>
      <c r="B164" s="21"/>
      <c r="C164" s="128"/>
      <c r="D164" s="128"/>
      <c r="E164" s="128"/>
      <c r="F164" s="27"/>
      <c r="G164" s="129" t="s">
        <v>135</v>
      </c>
      <c r="H164" s="129"/>
      <c r="I164" s="129"/>
    </row>
    <row r="165" spans="1:10" ht="25.5" customHeight="1">
      <c r="A165" s="23" t="s">
        <v>152</v>
      </c>
      <c r="B165" s="1"/>
      <c r="C165" s="112" t="s">
        <v>152</v>
      </c>
      <c r="D165" s="112"/>
      <c r="E165" s="112"/>
      <c r="F165" s="28"/>
      <c r="G165" s="127" t="s">
        <v>152</v>
      </c>
      <c r="H165" s="127"/>
      <c r="I165" s="127"/>
    </row>
    <row r="166" spans="1:10" ht="31.5" customHeight="1">
      <c r="A166" s="26"/>
      <c r="C166" s="24"/>
      <c r="D166" s="25"/>
      <c r="E166" s="25"/>
      <c r="F166" s="25"/>
      <c r="G166" s="25"/>
      <c r="H166" s="25"/>
      <c r="I166" s="25"/>
    </row>
    <row r="167" spans="1:10" ht="20.100000000000001" customHeight="1">
      <c r="A167" s="28"/>
      <c r="B167" s="1"/>
      <c r="C167" s="112"/>
      <c r="D167" s="112"/>
      <c r="E167" s="112"/>
      <c r="F167" s="28"/>
      <c r="G167" s="112"/>
      <c r="H167" s="112"/>
      <c r="I167" s="112"/>
    </row>
    <row r="168" spans="1:10" ht="20.100000000000001" customHeight="1">
      <c r="A168" s="20"/>
      <c r="C168" s="24"/>
      <c r="D168" s="25"/>
      <c r="E168" s="25"/>
      <c r="F168" s="25"/>
      <c r="G168" s="25"/>
      <c r="H168" s="25"/>
      <c r="I168" s="25"/>
    </row>
    <row r="169" spans="1:10">
      <c r="A169" s="20"/>
      <c r="C169" s="24"/>
      <c r="D169" s="25"/>
      <c r="E169" s="25"/>
      <c r="F169" s="25"/>
      <c r="G169" s="25"/>
      <c r="H169" s="25"/>
      <c r="I169" s="25"/>
    </row>
    <row r="170" spans="1:10">
      <c r="A170" s="20"/>
      <c r="C170" s="24"/>
      <c r="D170" s="25"/>
      <c r="E170" s="25"/>
      <c r="F170" s="25"/>
      <c r="G170" s="25"/>
      <c r="H170" s="25"/>
      <c r="I170" s="25"/>
    </row>
    <row r="171" spans="1:10">
      <c r="A171" s="20"/>
      <c r="C171" s="24"/>
      <c r="D171" s="25"/>
      <c r="E171" s="25"/>
      <c r="F171" s="25"/>
      <c r="G171" s="25"/>
      <c r="H171" s="25"/>
      <c r="I171" s="25"/>
    </row>
    <row r="172" spans="1:10">
      <c r="A172" s="20"/>
      <c r="C172" s="24"/>
      <c r="D172" s="25"/>
      <c r="E172" s="25"/>
      <c r="F172" s="25"/>
      <c r="G172" s="25"/>
      <c r="H172" s="25"/>
      <c r="I172" s="25"/>
    </row>
    <row r="173" spans="1:10">
      <c r="A173" s="20"/>
      <c r="C173" s="24"/>
      <c r="D173" s="25"/>
      <c r="E173" s="25"/>
      <c r="F173" s="25"/>
      <c r="G173" s="25"/>
      <c r="H173" s="25"/>
      <c r="I173" s="25"/>
    </row>
    <row r="174" spans="1:10">
      <c r="A174" s="20"/>
      <c r="C174" s="24"/>
      <c r="D174" s="25"/>
      <c r="E174" s="25"/>
      <c r="F174" s="25"/>
      <c r="G174" s="25"/>
      <c r="H174" s="25"/>
      <c r="I174" s="25"/>
    </row>
    <row r="175" spans="1:10">
      <c r="A175" s="20"/>
      <c r="C175" s="24"/>
      <c r="D175" s="25"/>
      <c r="E175" s="25"/>
      <c r="F175" s="25"/>
      <c r="G175" s="25"/>
      <c r="H175" s="25"/>
      <c r="I175" s="25"/>
    </row>
    <row r="176" spans="1:10">
      <c r="A176" s="20"/>
      <c r="C176" s="24"/>
      <c r="D176" s="25"/>
      <c r="E176" s="25"/>
      <c r="F176" s="25"/>
      <c r="G176" s="25"/>
      <c r="H176" s="25"/>
      <c r="I176" s="25"/>
    </row>
    <row r="177" spans="1:9">
      <c r="A177" s="20"/>
      <c r="C177" s="24"/>
      <c r="D177" s="25"/>
      <c r="E177" s="25"/>
      <c r="F177" s="25"/>
      <c r="G177" s="25"/>
      <c r="H177" s="25"/>
      <c r="I177" s="25"/>
    </row>
    <row r="178" spans="1:9">
      <c r="A178" s="20"/>
      <c r="C178" s="24"/>
      <c r="D178" s="25"/>
      <c r="E178" s="25"/>
      <c r="F178" s="25"/>
      <c r="G178" s="25"/>
      <c r="H178" s="25"/>
      <c r="I178" s="25"/>
    </row>
    <row r="179" spans="1:9">
      <c r="A179" s="20"/>
      <c r="C179" s="24"/>
      <c r="D179" s="25"/>
      <c r="E179" s="25"/>
      <c r="F179" s="25"/>
      <c r="G179" s="25"/>
      <c r="H179" s="25"/>
      <c r="I179" s="25"/>
    </row>
    <row r="180" spans="1:9">
      <c r="A180" s="20"/>
      <c r="C180" s="24"/>
      <c r="D180" s="25"/>
      <c r="E180" s="25"/>
      <c r="F180" s="25"/>
      <c r="G180" s="25"/>
      <c r="H180" s="25"/>
      <c r="I180" s="25"/>
    </row>
    <row r="181" spans="1:9">
      <c r="A181" s="20"/>
      <c r="C181" s="24"/>
      <c r="D181" s="25"/>
      <c r="E181" s="25"/>
      <c r="F181" s="25"/>
      <c r="G181" s="25"/>
      <c r="H181" s="25"/>
      <c r="I181" s="25"/>
    </row>
    <row r="182" spans="1:9">
      <c r="A182" s="20"/>
      <c r="C182" s="24"/>
      <c r="D182" s="25"/>
      <c r="E182" s="25"/>
      <c r="F182" s="25"/>
      <c r="G182" s="25"/>
      <c r="H182" s="25"/>
      <c r="I182" s="25"/>
    </row>
    <row r="183" spans="1:9">
      <c r="A183" s="20"/>
      <c r="C183" s="24"/>
      <c r="D183" s="25"/>
      <c r="E183" s="25"/>
      <c r="F183" s="25"/>
      <c r="G183" s="25"/>
      <c r="H183" s="25"/>
      <c r="I183" s="25"/>
    </row>
    <row r="184" spans="1:9">
      <c r="A184" s="20"/>
      <c r="C184" s="24"/>
      <c r="D184" s="25"/>
      <c r="E184" s="25"/>
      <c r="F184" s="25"/>
      <c r="G184" s="25"/>
      <c r="H184" s="25"/>
      <c r="I184" s="25"/>
    </row>
    <row r="185" spans="1:9">
      <c r="A185" s="20"/>
      <c r="C185" s="24"/>
      <c r="D185" s="25"/>
      <c r="E185" s="25"/>
      <c r="F185" s="25"/>
      <c r="G185" s="25"/>
      <c r="H185" s="25"/>
      <c r="I185" s="25"/>
    </row>
    <row r="186" spans="1:9">
      <c r="A186" s="20"/>
      <c r="C186" s="24"/>
      <c r="D186" s="25"/>
      <c r="E186" s="25"/>
      <c r="F186" s="25"/>
      <c r="G186" s="25"/>
      <c r="H186" s="25"/>
      <c r="I186" s="25"/>
    </row>
    <row r="187" spans="1:9">
      <c r="A187" s="20"/>
      <c r="C187" s="24"/>
      <c r="D187" s="25"/>
      <c r="E187" s="25"/>
      <c r="F187" s="25"/>
      <c r="G187" s="25"/>
      <c r="H187" s="25"/>
      <c r="I187" s="25"/>
    </row>
    <row r="188" spans="1:9">
      <c r="A188" s="20"/>
      <c r="C188" s="24"/>
      <c r="D188" s="25"/>
      <c r="E188" s="25"/>
      <c r="F188" s="25"/>
      <c r="G188" s="25"/>
      <c r="H188" s="25"/>
      <c r="I188" s="25"/>
    </row>
    <row r="189" spans="1:9">
      <c r="A189" s="20"/>
      <c r="C189" s="24"/>
      <c r="D189" s="25"/>
      <c r="E189" s="25"/>
      <c r="F189" s="25"/>
      <c r="G189" s="25"/>
      <c r="H189" s="25"/>
      <c r="I189" s="25"/>
    </row>
    <row r="190" spans="1:9">
      <c r="A190" s="20"/>
      <c r="C190" s="24"/>
      <c r="D190" s="25"/>
      <c r="E190" s="25"/>
      <c r="F190" s="25"/>
      <c r="G190" s="25"/>
      <c r="H190" s="25"/>
      <c r="I190" s="25"/>
    </row>
    <row r="191" spans="1:9">
      <c r="A191" s="20"/>
      <c r="C191" s="24"/>
      <c r="D191" s="25"/>
      <c r="E191" s="25"/>
      <c r="F191" s="25"/>
      <c r="G191" s="25"/>
      <c r="H191" s="25"/>
      <c r="I191" s="25"/>
    </row>
    <row r="192" spans="1:9">
      <c r="A192" s="20"/>
      <c r="C192" s="24"/>
      <c r="D192" s="25"/>
      <c r="E192" s="25"/>
      <c r="F192" s="25"/>
      <c r="G192" s="25"/>
      <c r="H192" s="25"/>
      <c r="I192" s="25"/>
    </row>
    <row r="193" spans="1:9">
      <c r="A193" s="20"/>
      <c r="C193" s="24"/>
      <c r="D193" s="25"/>
      <c r="E193" s="25"/>
      <c r="F193" s="25"/>
      <c r="G193" s="25"/>
      <c r="H193" s="25"/>
      <c r="I193" s="25"/>
    </row>
    <row r="194" spans="1:9">
      <c r="A194" s="20"/>
      <c r="C194" s="24"/>
      <c r="D194" s="25"/>
      <c r="E194" s="25"/>
      <c r="F194" s="25"/>
      <c r="G194" s="25"/>
      <c r="H194" s="25"/>
      <c r="I194" s="25"/>
    </row>
    <row r="195" spans="1:9">
      <c r="A195" s="20"/>
      <c r="C195" s="24"/>
      <c r="D195" s="25"/>
      <c r="E195" s="25"/>
      <c r="F195" s="25"/>
      <c r="G195" s="25"/>
      <c r="H195" s="25"/>
      <c r="I195" s="25"/>
    </row>
    <row r="196" spans="1:9">
      <c r="A196" s="20"/>
      <c r="C196" s="24"/>
      <c r="D196" s="25"/>
      <c r="E196" s="25"/>
      <c r="F196" s="25"/>
      <c r="G196" s="25"/>
      <c r="H196" s="25"/>
      <c r="I196" s="25"/>
    </row>
    <row r="197" spans="1:9">
      <c r="A197" s="20"/>
      <c r="C197" s="24"/>
      <c r="D197" s="25"/>
      <c r="E197" s="25"/>
      <c r="F197" s="25"/>
      <c r="G197" s="25"/>
      <c r="H197" s="25"/>
      <c r="I197" s="25"/>
    </row>
    <row r="198" spans="1:9">
      <c r="A198" s="20"/>
      <c r="C198" s="24"/>
      <c r="D198" s="25"/>
      <c r="E198" s="25"/>
      <c r="F198" s="25"/>
      <c r="G198" s="25"/>
      <c r="H198" s="25"/>
      <c r="I198" s="25"/>
    </row>
    <row r="199" spans="1:9">
      <c r="A199" s="20"/>
      <c r="C199" s="24"/>
      <c r="D199" s="25"/>
      <c r="E199" s="25"/>
      <c r="F199" s="25"/>
      <c r="G199" s="25"/>
      <c r="H199" s="25"/>
      <c r="I199" s="25"/>
    </row>
    <row r="200" spans="1:9">
      <c r="A200" s="20"/>
      <c r="C200" s="24"/>
      <c r="D200" s="25"/>
      <c r="E200" s="25"/>
      <c r="F200" s="25"/>
      <c r="G200" s="25"/>
      <c r="H200" s="25"/>
      <c r="I200" s="25"/>
    </row>
    <row r="201" spans="1:9">
      <c r="A201" s="20"/>
      <c r="C201" s="24"/>
      <c r="D201" s="25"/>
      <c r="E201" s="25"/>
      <c r="F201" s="25"/>
      <c r="G201" s="25"/>
      <c r="H201" s="25"/>
      <c r="I201" s="25"/>
    </row>
    <row r="202" spans="1:9">
      <c r="A202" s="20"/>
      <c r="C202" s="24"/>
      <c r="D202" s="25"/>
      <c r="E202" s="25"/>
      <c r="F202" s="25"/>
      <c r="G202" s="25"/>
      <c r="H202" s="25"/>
      <c r="I202" s="25"/>
    </row>
    <row r="203" spans="1:9">
      <c r="A203" s="20"/>
      <c r="C203" s="24"/>
      <c r="D203" s="25"/>
      <c r="E203" s="25"/>
      <c r="F203" s="25"/>
      <c r="G203" s="25"/>
      <c r="H203" s="25"/>
      <c r="I203" s="25"/>
    </row>
    <row r="204" spans="1:9">
      <c r="A204" s="20"/>
      <c r="C204" s="24"/>
      <c r="D204" s="25"/>
      <c r="E204" s="25"/>
      <c r="F204" s="25"/>
      <c r="G204" s="25"/>
      <c r="H204" s="25"/>
      <c r="I204" s="25"/>
    </row>
    <row r="205" spans="1:9">
      <c r="A205" s="20"/>
      <c r="C205" s="24"/>
      <c r="D205" s="25"/>
      <c r="E205" s="25"/>
      <c r="F205" s="25"/>
      <c r="G205" s="25"/>
      <c r="H205" s="25"/>
      <c r="I205" s="25"/>
    </row>
    <row r="206" spans="1:9">
      <c r="A206" s="20"/>
      <c r="C206" s="24"/>
      <c r="D206" s="25"/>
      <c r="E206" s="25"/>
      <c r="F206" s="25"/>
      <c r="G206" s="25"/>
      <c r="H206" s="25"/>
      <c r="I206" s="25"/>
    </row>
    <row r="207" spans="1:9">
      <c r="A207" s="20"/>
      <c r="C207" s="24"/>
      <c r="D207" s="25"/>
      <c r="E207" s="25"/>
      <c r="F207" s="25"/>
      <c r="G207" s="25"/>
      <c r="H207" s="25"/>
      <c r="I207" s="25"/>
    </row>
    <row r="208" spans="1:9">
      <c r="A208" s="20"/>
      <c r="C208" s="24"/>
      <c r="D208" s="25"/>
      <c r="E208" s="25"/>
      <c r="F208" s="25"/>
      <c r="G208" s="25"/>
      <c r="H208" s="25"/>
      <c r="I208" s="25"/>
    </row>
    <row r="209" spans="1:1">
      <c r="A209" s="29"/>
    </row>
    <row r="210" spans="1:1">
      <c r="A210" s="29"/>
    </row>
    <row r="211" spans="1:1">
      <c r="A211" s="29"/>
    </row>
    <row r="212" spans="1:1">
      <c r="A212" s="29"/>
    </row>
    <row r="213" spans="1:1">
      <c r="A213" s="29"/>
    </row>
    <row r="214" spans="1:1">
      <c r="A214" s="29"/>
    </row>
    <row r="215" spans="1:1">
      <c r="A215" s="29"/>
    </row>
    <row r="216" spans="1:1">
      <c r="A216" s="29"/>
    </row>
    <row r="217" spans="1:1">
      <c r="A217" s="29"/>
    </row>
    <row r="218" spans="1:1">
      <c r="A218" s="29"/>
    </row>
    <row r="219" spans="1:1">
      <c r="A219" s="29"/>
    </row>
    <row r="220" spans="1:1">
      <c r="A220" s="29"/>
    </row>
    <row r="221" spans="1:1">
      <c r="A221" s="29"/>
    </row>
    <row r="222" spans="1:1">
      <c r="A222" s="29"/>
    </row>
    <row r="223" spans="1:1">
      <c r="A223" s="29"/>
    </row>
    <row r="224" spans="1:1">
      <c r="A224" s="29"/>
    </row>
    <row r="225" spans="1:1">
      <c r="A225" s="29"/>
    </row>
    <row r="226" spans="1:1">
      <c r="A226" s="29"/>
    </row>
    <row r="227" spans="1:1">
      <c r="A227" s="29"/>
    </row>
    <row r="228" spans="1:1">
      <c r="A228" s="29"/>
    </row>
    <row r="229" spans="1:1">
      <c r="A229" s="29"/>
    </row>
    <row r="230" spans="1:1">
      <c r="A230" s="29"/>
    </row>
    <row r="231" spans="1:1">
      <c r="A231" s="29"/>
    </row>
    <row r="232" spans="1:1">
      <c r="A232" s="29"/>
    </row>
    <row r="233" spans="1:1">
      <c r="A233" s="29"/>
    </row>
    <row r="234" spans="1:1">
      <c r="A234" s="29"/>
    </row>
    <row r="235" spans="1:1">
      <c r="A235" s="29"/>
    </row>
    <row r="236" spans="1:1">
      <c r="A236" s="29"/>
    </row>
    <row r="237" spans="1:1">
      <c r="A237" s="29"/>
    </row>
    <row r="238" spans="1:1">
      <c r="A238" s="29"/>
    </row>
    <row r="239" spans="1:1">
      <c r="A239" s="29"/>
    </row>
    <row r="240" spans="1:1">
      <c r="A240" s="29"/>
    </row>
    <row r="241" spans="1:1">
      <c r="A241" s="29"/>
    </row>
    <row r="242" spans="1:1">
      <c r="A242" s="29"/>
    </row>
    <row r="243" spans="1:1">
      <c r="A243" s="29"/>
    </row>
    <row r="244" spans="1:1">
      <c r="A244" s="29"/>
    </row>
    <row r="245" spans="1:1">
      <c r="A245" s="29"/>
    </row>
    <row r="246" spans="1:1">
      <c r="A246" s="29"/>
    </row>
    <row r="247" spans="1:1">
      <c r="A247" s="29"/>
    </row>
    <row r="248" spans="1:1">
      <c r="A248" s="29"/>
    </row>
    <row r="249" spans="1:1">
      <c r="A249" s="29"/>
    </row>
    <row r="250" spans="1:1">
      <c r="A250" s="29"/>
    </row>
    <row r="251" spans="1:1">
      <c r="A251" s="29"/>
    </row>
    <row r="252" spans="1:1">
      <c r="A252" s="29"/>
    </row>
    <row r="253" spans="1:1">
      <c r="A253" s="29"/>
    </row>
    <row r="254" spans="1:1">
      <c r="A254" s="29"/>
    </row>
    <row r="255" spans="1:1">
      <c r="A255" s="29"/>
    </row>
    <row r="256" spans="1:1">
      <c r="A256" s="29"/>
    </row>
    <row r="257" spans="1:1">
      <c r="A257" s="29"/>
    </row>
    <row r="258" spans="1:1">
      <c r="A258" s="29"/>
    </row>
    <row r="259" spans="1:1">
      <c r="A259" s="29"/>
    </row>
    <row r="260" spans="1:1">
      <c r="A260" s="29"/>
    </row>
    <row r="261" spans="1:1">
      <c r="A261" s="29"/>
    </row>
    <row r="262" spans="1:1">
      <c r="A262" s="29"/>
    </row>
    <row r="263" spans="1:1">
      <c r="A263" s="29"/>
    </row>
    <row r="264" spans="1:1">
      <c r="A264" s="29"/>
    </row>
    <row r="265" spans="1:1">
      <c r="A265" s="29"/>
    </row>
    <row r="266" spans="1:1">
      <c r="A266" s="29"/>
    </row>
    <row r="267" spans="1:1">
      <c r="A267" s="29"/>
    </row>
    <row r="268" spans="1:1">
      <c r="A268" s="29"/>
    </row>
    <row r="269" spans="1:1">
      <c r="A269" s="29"/>
    </row>
    <row r="270" spans="1:1">
      <c r="A270" s="29"/>
    </row>
    <row r="271" spans="1:1">
      <c r="A271" s="29"/>
    </row>
    <row r="272" spans="1:1">
      <c r="A272" s="29"/>
    </row>
    <row r="273" spans="1:1">
      <c r="A273" s="29"/>
    </row>
    <row r="274" spans="1:1">
      <c r="A274" s="29"/>
    </row>
    <row r="275" spans="1:1">
      <c r="A275" s="29"/>
    </row>
    <row r="276" spans="1:1">
      <c r="A276" s="29"/>
    </row>
    <row r="277" spans="1:1">
      <c r="A277" s="29"/>
    </row>
    <row r="278" spans="1:1">
      <c r="A278" s="29"/>
    </row>
    <row r="279" spans="1:1">
      <c r="A279" s="29"/>
    </row>
    <row r="280" spans="1:1">
      <c r="A280" s="29"/>
    </row>
    <row r="281" spans="1:1">
      <c r="A281" s="29"/>
    </row>
    <row r="282" spans="1:1">
      <c r="A282" s="29"/>
    </row>
    <row r="283" spans="1:1">
      <c r="A283" s="29"/>
    </row>
    <row r="284" spans="1:1">
      <c r="A284" s="29"/>
    </row>
    <row r="285" spans="1:1">
      <c r="A285" s="29"/>
    </row>
    <row r="286" spans="1:1">
      <c r="A286" s="29"/>
    </row>
    <row r="287" spans="1:1">
      <c r="A287" s="29"/>
    </row>
    <row r="288" spans="1:1">
      <c r="A288" s="29"/>
    </row>
    <row r="289" spans="1:1">
      <c r="A289" s="29"/>
    </row>
    <row r="290" spans="1:1">
      <c r="A290" s="29"/>
    </row>
    <row r="291" spans="1:1">
      <c r="A291" s="29"/>
    </row>
    <row r="292" spans="1:1">
      <c r="A292" s="29"/>
    </row>
    <row r="293" spans="1:1">
      <c r="A293" s="29"/>
    </row>
    <row r="294" spans="1:1">
      <c r="A294" s="29"/>
    </row>
    <row r="295" spans="1:1">
      <c r="A295" s="29"/>
    </row>
    <row r="296" spans="1:1">
      <c r="A296" s="29"/>
    </row>
    <row r="297" spans="1:1">
      <c r="A297" s="29"/>
    </row>
    <row r="298" spans="1:1">
      <c r="A298" s="29"/>
    </row>
    <row r="299" spans="1:1">
      <c r="A299" s="29"/>
    </row>
    <row r="300" spans="1:1">
      <c r="A300" s="29"/>
    </row>
    <row r="301" spans="1:1">
      <c r="A301" s="29"/>
    </row>
    <row r="302" spans="1:1">
      <c r="A302" s="29"/>
    </row>
    <row r="303" spans="1:1">
      <c r="A303" s="29"/>
    </row>
    <row r="304" spans="1:1">
      <c r="A304" s="29"/>
    </row>
    <row r="305" spans="1:1">
      <c r="A305" s="29"/>
    </row>
    <row r="306" spans="1:1">
      <c r="A306" s="29"/>
    </row>
    <row r="307" spans="1:1">
      <c r="A307" s="29"/>
    </row>
    <row r="308" spans="1:1">
      <c r="A308" s="29"/>
    </row>
    <row r="309" spans="1:1">
      <c r="A309" s="29"/>
    </row>
    <row r="310" spans="1:1">
      <c r="A310" s="29"/>
    </row>
    <row r="311" spans="1:1">
      <c r="A311" s="29"/>
    </row>
    <row r="312" spans="1:1">
      <c r="A312" s="29"/>
    </row>
    <row r="313" spans="1:1">
      <c r="A313" s="29"/>
    </row>
    <row r="314" spans="1:1">
      <c r="A314" s="29"/>
    </row>
    <row r="315" spans="1:1">
      <c r="A315" s="29"/>
    </row>
    <row r="316" spans="1:1">
      <c r="A316" s="29"/>
    </row>
    <row r="317" spans="1:1">
      <c r="A317" s="29"/>
    </row>
    <row r="318" spans="1:1">
      <c r="A318" s="29"/>
    </row>
    <row r="319" spans="1:1">
      <c r="A319" s="29"/>
    </row>
    <row r="320" spans="1:1">
      <c r="A320" s="29"/>
    </row>
    <row r="321" spans="1:1">
      <c r="A321" s="29"/>
    </row>
    <row r="322" spans="1:1">
      <c r="A322" s="29"/>
    </row>
    <row r="323" spans="1:1">
      <c r="A323" s="29"/>
    </row>
    <row r="324" spans="1:1">
      <c r="A324" s="29"/>
    </row>
    <row r="325" spans="1:1">
      <c r="A325" s="29"/>
    </row>
    <row r="326" spans="1:1">
      <c r="A326" s="29"/>
    </row>
    <row r="327" spans="1:1">
      <c r="A327" s="29"/>
    </row>
    <row r="328" spans="1:1">
      <c r="A328" s="29"/>
    </row>
    <row r="329" spans="1:1">
      <c r="A329" s="29"/>
    </row>
    <row r="330" spans="1:1">
      <c r="A330" s="29"/>
    </row>
    <row r="331" spans="1:1">
      <c r="A331" s="29"/>
    </row>
    <row r="332" spans="1:1">
      <c r="A332" s="29"/>
    </row>
    <row r="333" spans="1:1">
      <c r="A333" s="29"/>
    </row>
    <row r="334" spans="1:1">
      <c r="A334" s="29"/>
    </row>
    <row r="335" spans="1:1">
      <c r="A335" s="29"/>
    </row>
    <row r="336" spans="1:1">
      <c r="A336" s="29"/>
    </row>
    <row r="337" spans="1:1">
      <c r="A337" s="29"/>
    </row>
    <row r="338" spans="1:1">
      <c r="A338" s="29"/>
    </row>
    <row r="339" spans="1:1">
      <c r="A339" s="29"/>
    </row>
    <row r="340" spans="1:1">
      <c r="A340" s="29"/>
    </row>
    <row r="341" spans="1:1">
      <c r="A341" s="29"/>
    </row>
    <row r="342" spans="1:1">
      <c r="A342" s="29"/>
    </row>
    <row r="343" spans="1:1">
      <c r="A343" s="29"/>
    </row>
    <row r="344" spans="1:1">
      <c r="A344" s="29"/>
    </row>
    <row r="345" spans="1:1">
      <c r="A345" s="29"/>
    </row>
    <row r="346" spans="1:1">
      <c r="A346" s="29"/>
    </row>
    <row r="347" spans="1:1">
      <c r="A347" s="29"/>
    </row>
    <row r="348" spans="1:1">
      <c r="A348" s="29"/>
    </row>
    <row r="349" spans="1:1">
      <c r="A349" s="29"/>
    </row>
    <row r="350" spans="1:1">
      <c r="A350" s="29"/>
    </row>
    <row r="351" spans="1:1">
      <c r="A351" s="29"/>
    </row>
    <row r="352" spans="1:1">
      <c r="A352" s="29"/>
    </row>
    <row r="353" spans="1:1">
      <c r="A353" s="29"/>
    </row>
    <row r="354" spans="1:1">
      <c r="A354" s="29"/>
    </row>
    <row r="355" spans="1:1">
      <c r="A355" s="29"/>
    </row>
    <row r="356" spans="1:1">
      <c r="A356" s="29"/>
    </row>
    <row r="357" spans="1:1">
      <c r="A357" s="29"/>
    </row>
    <row r="358" spans="1:1">
      <c r="A358" s="29"/>
    </row>
    <row r="359" spans="1:1">
      <c r="A359" s="29"/>
    </row>
    <row r="360" spans="1:1">
      <c r="A360" s="29"/>
    </row>
    <row r="361" spans="1:1">
      <c r="A361" s="29"/>
    </row>
    <row r="362" spans="1:1">
      <c r="A362" s="29"/>
    </row>
    <row r="363" spans="1:1">
      <c r="A363" s="29"/>
    </row>
    <row r="364" spans="1:1">
      <c r="A364" s="29"/>
    </row>
    <row r="365" spans="1:1">
      <c r="A365" s="29"/>
    </row>
    <row r="366" spans="1:1">
      <c r="A366" s="29"/>
    </row>
    <row r="367" spans="1:1">
      <c r="A367" s="29"/>
    </row>
    <row r="368" spans="1:1">
      <c r="A368" s="29"/>
    </row>
    <row r="369" spans="1:1">
      <c r="A369" s="29"/>
    </row>
    <row r="370" spans="1:1">
      <c r="A370" s="29"/>
    </row>
    <row r="371" spans="1:1">
      <c r="A371" s="29"/>
    </row>
    <row r="372" spans="1:1">
      <c r="A372" s="29"/>
    </row>
    <row r="373" spans="1:1">
      <c r="A373" s="29"/>
    </row>
    <row r="374" spans="1:1">
      <c r="A374" s="29"/>
    </row>
    <row r="375" spans="1:1">
      <c r="A375" s="29"/>
    </row>
  </sheetData>
  <mergeCells count="40">
    <mergeCell ref="C167:E167"/>
    <mergeCell ref="B39:B40"/>
    <mergeCell ref="C39:C40"/>
    <mergeCell ref="G167:I167"/>
    <mergeCell ref="A136:I136"/>
    <mergeCell ref="A151:B151"/>
    <mergeCell ref="C165:E165"/>
    <mergeCell ref="G165:I165"/>
    <mergeCell ref="C164:E164"/>
    <mergeCell ref="G164:I164"/>
    <mergeCell ref="A126:I126"/>
    <mergeCell ref="D39:D40"/>
    <mergeCell ref="A39:A40"/>
    <mergeCell ref="F6:G6"/>
    <mergeCell ref="F7:I7"/>
    <mergeCell ref="B22:E22"/>
    <mergeCell ref="H22:I22"/>
    <mergeCell ref="A36:I36"/>
    <mergeCell ref="B30:E30"/>
    <mergeCell ref="H19:I19"/>
    <mergeCell ref="F29:H29"/>
    <mergeCell ref="B31:E31"/>
    <mergeCell ref="B29:E29"/>
    <mergeCell ref="F30:H30"/>
    <mergeCell ref="B34:E34"/>
    <mergeCell ref="B27:E27"/>
    <mergeCell ref="B33:E33"/>
    <mergeCell ref="B32:I32"/>
    <mergeCell ref="B25:F25"/>
    <mergeCell ref="J39:J40"/>
    <mergeCell ref="A42:I42"/>
    <mergeCell ref="A43:J43"/>
    <mergeCell ref="A117:I117"/>
    <mergeCell ref="E39:E40"/>
    <mergeCell ref="F39:I39"/>
    <mergeCell ref="B26:G26"/>
    <mergeCell ref="B28:G28"/>
    <mergeCell ref="B23:G23"/>
    <mergeCell ref="B24:E24"/>
    <mergeCell ref="A37:I37"/>
  </mergeCells>
  <phoneticPr fontId="67" type="noConversion"/>
  <pageMargins left="1.3779527559055118" right="0.59055118110236227" top="0.9055118110236221" bottom="0.47244094488188981" header="0.39370078740157483" footer="0.31496062992125984"/>
  <pageSetup paperSize="9" scale="55" orientation="landscape" r:id="rId1"/>
  <headerFooter alignWithMargins="0"/>
  <rowBreaks count="3" manualBreakCount="3">
    <brk id="36" max="8" man="1"/>
    <brk id="83" max="8" man="1"/>
    <brk id="131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I. Фін план тис.грн(2)</vt:lpstr>
      <vt:lpstr>'I. Фін план тис.грн(2)'!Заголовки_для_друку</vt:lpstr>
      <vt:lpstr>'I. Фін план тис.грн(2)'!Область_друку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</dc:creator>
  <cp:lastModifiedBy>User</cp:lastModifiedBy>
  <cp:lastPrinted>2026-01-05T06:44:17Z</cp:lastPrinted>
  <dcterms:created xsi:type="dcterms:W3CDTF">2018-09-06T09:20:13Z</dcterms:created>
  <dcterms:modified xsi:type="dcterms:W3CDTF">2026-01-05T06:46:01Z</dcterms:modified>
</cp:coreProperties>
</file>